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<sst xmlns="http://schemas.openxmlformats.org/spreadsheetml/2006/main" count="88" uniqueCount="53">
  <si>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Příjmení</t>
  </si>
  <si>
    <t>Jméno</t>
  </si>
  <si>
    <t>Ročník</t>
  </si>
  <si>
    <t>Přepočet</t>
  </si>
  <si>
    <t>Výkon</t>
  </si>
  <si>
    <t>Pokus</t>
  </si>
  <si>
    <t>1.</t>
  </si>
  <si>
    <t>2.</t>
  </si>
  <si>
    <t>3.</t>
  </si>
  <si>
    <t>4.</t>
  </si>
  <si>
    <t>Váha</t>
  </si>
  <si>
    <t>Vánoční cena Krnova</t>
  </si>
  <si>
    <t>Jan</t>
  </si>
  <si>
    <t>Marek</t>
  </si>
  <si>
    <t>Kenis</t>
  </si>
  <si>
    <t>Janis</t>
  </si>
  <si>
    <t>Miloš</t>
  </si>
  <si>
    <t>Pokuta</t>
  </si>
  <si>
    <t>Willks</t>
  </si>
  <si>
    <t>Greguš</t>
  </si>
  <si>
    <t>Milan</t>
  </si>
  <si>
    <t>Buchtik</t>
  </si>
  <si>
    <t>Petr</t>
  </si>
  <si>
    <t>Jakub</t>
  </si>
  <si>
    <t>Navrátil</t>
  </si>
  <si>
    <t>Malinovský</t>
  </si>
  <si>
    <t>Lukáš</t>
  </si>
  <si>
    <t>Šindelář</t>
  </si>
  <si>
    <t>Josef</t>
  </si>
  <si>
    <t xml:space="preserve">Tomčák </t>
  </si>
  <si>
    <t>J</t>
  </si>
  <si>
    <t>Čapka</t>
  </si>
  <si>
    <t>Mirek</t>
  </si>
  <si>
    <t>?</t>
  </si>
  <si>
    <t>Fryš</t>
  </si>
  <si>
    <t>Pavel</t>
  </si>
  <si>
    <t>Šafarčík</t>
  </si>
  <si>
    <t>Adam</t>
  </si>
  <si>
    <t>Kovalík</t>
  </si>
  <si>
    <t>Černík</t>
  </si>
  <si>
    <t>Juřena</t>
  </si>
  <si>
    <t>Karel</t>
  </si>
  <si>
    <t>David</t>
  </si>
  <si>
    <t>Grezl</t>
  </si>
  <si>
    <t>5.</t>
  </si>
  <si>
    <t>6.</t>
  </si>
  <si>
    <t>-</t>
  </si>
  <si>
    <t>7.</t>
  </si>
  <si>
    <t>8.</t>
  </si>
  <si>
    <t>9.</t>
  </si>
  <si>
    <t>10.</t>
  </si>
  <si>
    <t>11.</t>
  </si>
  <si>
    <t>Ressler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</si>
</sst>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o&quot;###"/>
    <numFmt numFmtId="165" formatCode="&quot;&quot;###"/>
    <numFmt numFmtId="166" formatCode="0.0_ ;[Red]\-0.0\ "/>
    <numFmt numFmtId="167" formatCode="0.0"/>
    <numFmt numFmtId="168" formatCode="0.00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1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3" fillId="3" borderId="18" xfId="0" applyFont="1" applyFill="1" applyBorder="1" applyAlignment="1" applyProtection="1">
      <alignment horizontal="left" indent="1"/>
      <protection/>
    </xf>
    <xf numFmtId="0" fontId="3" fillId="3" borderId="19" xfId="0" applyFont="1" applyFill="1" applyBorder="1" applyAlignment="1" applyProtection="1">
      <alignment horizontal="left" indent="1"/>
      <protection/>
    </xf>
    <xf numFmtId="0" fontId="3" fillId="3" borderId="20" xfId="0" applyNumberFormat="1" applyFont="1" applyFill="1" applyBorder="1" applyAlignment="1" applyProtection="1">
      <alignment horizontal="center"/>
      <protection/>
    </xf>
    <xf numFmtId="167" fontId="3" fillId="3" borderId="7" xfId="0" applyNumberFormat="1" applyFont="1" applyFill="1" applyBorder="1" applyAlignment="1" applyProtection="1">
      <alignment horizontal="center"/>
      <protection/>
    </xf>
    <xf numFmtId="168" fontId="2" fillId="0" borderId="17" xfId="0" applyNumberFormat="1" applyFont="1" applyBorder="1" applyAlignment="1" applyProtection="1">
      <alignment horizontal="center"/>
      <protection/>
    </xf>
    <xf numFmtId="166" fontId="2" fillId="0" borderId="21" xfId="0" applyNumberFormat="1" applyFont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1" fillId="4" borderId="17" xfId="0" applyNumberFormat="1" applyFont="1" applyFill="1" applyBorder="1" applyAlignment="1" applyProtection="1">
      <alignment horizontal="center"/>
      <protection/>
    </xf>
    <xf numFmtId="168" fontId="2" fillId="0" borderId="2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/>
    </xf>
    <xf numFmtId="167" fontId="3" fillId="3" borderId="25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66" fontId="2" fillId="0" borderId="26" xfId="0" applyNumberFormat="1" applyFont="1" applyBorder="1" applyAlignment="1" applyProtection="1">
      <alignment/>
      <protection/>
    </xf>
    <xf numFmtId="166" fontId="2" fillId="0" borderId="27" xfId="0" applyNumberFormat="1" applyFont="1" applyBorder="1" applyAlignment="1" applyProtection="1">
      <alignment/>
      <protection/>
    </xf>
    <xf numFmtId="166" fontId="2" fillId="0" borderId="25" xfId="0" applyNumberFormat="1" applyFont="1" applyBorder="1" applyAlignment="1" applyProtection="1">
      <alignment/>
      <protection/>
    </xf>
    <xf numFmtId="168" fontId="2" fillId="0" borderId="24" xfId="0" applyNumberFormat="1" applyFont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3" fillId="3" borderId="26" xfId="0" applyFont="1" applyFill="1" applyBorder="1" applyAlignment="1" applyProtection="1">
      <alignment horizontal="left" indent="1"/>
      <protection/>
    </xf>
    <xf numFmtId="0" fontId="3" fillId="3" borderId="27" xfId="0" applyFont="1" applyFill="1" applyBorder="1" applyAlignment="1" applyProtection="1">
      <alignment horizontal="left" indent="1"/>
      <protection/>
    </xf>
    <xf numFmtId="0" fontId="3" fillId="3" borderId="27" xfId="0" applyNumberFormat="1" applyFont="1" applyFill="1" applyBorder="1" applyAlignment="1" applyProtection="1">
      <alignment horizontal="center"/>
      <protection/>
    </xf>
    <xf numFmtId="167" fontId="3" fillId="3" borderId="29" xfId="0" applyNumberFormat="1" applyFont="1" applyFill="1" applyBorder="1" applyAlignment="1" applyProtection="1">
      <alignment horizontal="center"/>
      <protection/>
    </xf>
    <xf numFmtId="168" fontId="2" fillId="0" borderId="28" xfId="0" applyNumberFormat="1" applyFont="1" applyBorder="1" applyAlignment="1" applyProtection="1">
      <alignment horizontal="center"/>
      <protection/>
    </xf>
    <xf numFmtId="166" fontId="2" fillId="0" borderId="30" xfId="0" applyNumberFormat="1" applyFont="1" applyBorder="1" applyAlignment="1" applyProtection="1">
      <alignment/>
      <protection/>
    </xf>
    <xf numFmtId="166" fontId="2" fillId="0" borderId="31" xfId="0" applyNumberFormat="1" applyFont="1" applyBorder="1" applyAlignment="1" applyProtection="1">
      <alignment/>
      <protection/>
    </xf>
    <xf numFmtId="166" fontId="2" fillId="0" borderId="29" xfId="0" applyNumberFormat="1" applyFont="1" applyBorder="1" applyAlignment="1" applyProtection="1">
      <alignment/>
      <protection/>
    </xf>
    <xf numFmtId="166" fontId="2" fillId="0" borderId="25" xfId="0" applyNumberFormat="1" applyFont="1" applyBorder="1" applyAlignment="1" applyProtection="1">
      <alignment horizontal="center"/>
      <protection/>
    </xf>
    <xf numFmtId="0" fontId="3" fillId="3" borderId="32" xfId="0" applyFont="1" applyFill="1" applyBorder="1" applyAlignment="1" applyProtection="1">
      <alignment horizontal="left" indent="1"/>
      <protection/>
    </xf>
    <xf numFmtId="0" fontId="3" fillId="3" borderId="33" xfId="0" applyFont="1" applyFill="1" applyBorder="1" applyAlignment="1" applyProtection="1">
      <alignment horizontal="left" indent="1"/>
      <protection/>
    </xf>
    <xf numFmtId="0" fontId="3" fillId="3" borderId="34" xfId="0" applyFont="1" applyFill="1" applyBorder="1" applyAlignment="1" applyProtection="1">
      <alignment horizontal="left" indent="1"/>
      <protection/>
    </xf>
    <xf numFmtId="0" fontId="3" fillId="3" borderId="35" xfId="0" applyNumberFormat="1" applyFont="1" applyFill="1" applyBorder="1" applyAlignment="1" applyProtection="1">
      <alignment horizontal="center"/>
      <protection/>
    </xf>
    <xf numFmtId="167" fontId="1" fillId="4" borderId="36" xfId="0" applyNumberFormat="1" applyFont="1" applyFill="1" applyBorder="1" applyAlignment="1" applyProtection="1">
      <alignment horizontal="center"/>
      <protection/>
    </xf>
    <xf numFmtId="168" fontId="2" fillId="0" borderId="37" xfId="0" applyNumberFormat="1" applyFont="1" applyFill="1" applyBorder="1" applyAlignment="1" applyProtection="1">
      <alignment horizontal="center"/>
      <protection/>
    </xf>
    <xf numFmtId="0" fontId="1" fillId="3" borderId="38" xfId="0" applyFont="1" applyFill="1" applyBorder="1" applyAlignment="1" applyProtection="1">
      <alignment horizontal="center"/>
      <protection/>
    </xf>
    <xf numFmtId="0" fontId="3" fillId="3" borderId="39" xfId="0" applyFont="1" applyFill="1" applyBorder="1" applyAlignment="1" applyProtection="1">
      <alignment horizontal="left" indent="1"/>
      <protection/>
    </xf>
    <xf numFmtId="0" fontId="3" fillId="3" borderId="40" xfId="0" applyFont="1" applyFill="1" applyBorder="1" applyAlignment="1" applyProtection="1">
      <alignment horizontal="left" indent="1"/>
      <protection/>
    </xf>
    <xf numFmtId="0" fontId="3" fillId="3" borderId="41" xfId="0" applyNumberFormat="1" applyFont="1" applyFill="1" applyBorder="1" applyAlignment="1" applyProtection="1">
      <alignment horizontal="center"/>
      <protection/>
    </xf>
    <xf numFmtId="167" fontId="3" fillId="3" borderId="42" xfId="0" applyNumberFormat="1" applyFont="1" applyFill="1" applyBorder="1" applyAlignment="1" applyProtection="1">
      <alignment horizontal="center"/>
      <protection/>
    </xf>
    <xf numFmtId="168" fontId="2" fillId="0" borderId="38" xfId="0" applyNumberFormat="1" applyFont="1" applyBorder="1" applyAlignment="1" applyProtection="1">
      <alignment horizontal="center"/>
      <protection/>
    </xf>
    <xf numFmtId="166" fontId="2" fillId="0" borderId="43" xfId="0" applyNumberFormat="1" applyFont="1" applyBorder="1" applyAlignment="1" applyProtection="1">
      <alignment/>
      <protection/>
    </xf>
    <xf numFmtId="166" fontId="2" fillId="0" borderId="40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/>
      <protection/>
    </xf>
    <xf numFmtId="167" fontId="1" fillId="4" borderId="38" xfId="0" applyNumberFormat="1" applyFont="1" applyFill="1" applyBorder="1" applyAlignment="1" applyProtection="1">
      <alignment horizontal="center"/>
      <protection/>
    </xf>
    <xf numFmtId="168" fontId="2" fillId="0" borderId="44" xfId="0" applyNumberFormat="1" applyFont="1" applyFill="1" applyBorder="1" applyAlignment="1" applyProtection="1">
      <alignment horizontal="center"/>
      <protection/>
    </xf>
    <xf numFmtId="0" fontId="3" fillId="3" borderId="45" xfId="0" applyFont="1" applyFill="1" applyBorder="1" applyAlignment="1" applyProtection="1">
      <alignment horizontal="left" indent="1"/>
      <protection/>
    </xf>
    <xf numFmtId="0" fontId="3" fillId="3" borderId="31" xfId="0" applyFont="1" applyFill="1" applyBorder="1" applyAlignment="1" applyProtection="1">
      <alignment horizontal="left" indent="1"/>
      <protection/>
    </xf>
    <xf numFmtId="0" fontId="3" fillId="3" borderId="46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 horizontal="left" indent="1"/>
      <protection/>
    </xf>
    <xf numFmtId="0" fontId="3" fillId="3" borderId="11" xfId="0" applyFont="1" applyFill="1" applyBorder="1" applyAlignment="1" applyProtection="1">
      <alignment horizontal="left" indent="1"/>
      <protection/>
    </xf>
    <xf numFmtId="0" fontId="3" fillId="3" borderId="12" xfId="0" applyNumberFormat="1" applyFont="1" applyFill="1" applyBorder="1" applyAlignment="1" applyProtection="1">
      <alignment horizontal="center"/>
      <protection/>
    </xf>
    <xf numFmtId="167" fontId="2" fillId="3" borderId="15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67" fontId="1" fillId="4" borderId="13" xfId="0" applyNumberFormat="1" applyFont="1" applyFill="1" applyBorder="1" applyAlignment="1" applyProtection="1">
      <alignment horizontal="center"/>
      <protection/>
    </xf>
    <xf numFmtId="168" fontId="2" fillId="0" borderId="1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3.875" style="3" customWidth="1"/>
    <col min="2" max="2" width="3.25390625" style="1" customWidth="1"/>
    <col min="3" max="3" width="16.625" style="3" customWidth="1"/>
    <col min="4" max="4" width="12.625" style="3" customWidth="1"/>
    <col min="5" max="6" width="8.375" style="3" customWidth="1"/>
    <col min="7" max="7" width="9.875" style="3" customWidth="1"/>
    <col min="8" max="11" width="9.125" style="3" customWidth="1"/>
    <col min="12" max="12" width="9.25390625" style="3" customWidth="1"/>
    <col min="13" max="13" width="11.75390625" style="3" customWidth="1"/>
    <col min="14" max="14" width="9.125" style="1" customWidth="1"/>
    <col min="15" max="16384" width="9.125" style="3" customWidth="1"/>
  </cols>
  <sheetData>
    <row r="2" spans="3:13" ht="15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15">
      <c r="C3" s="2"/>
      <c r="D3" s="2"/>
      <c r="E3" s="2"/>
      <c r="F3" s="2"/>
      <c r="G3" s="2"/>
      <c r="H3" s="2"/>
      <c r="I3" s="2"/>
      <c r="J3" s="2"/>
      <c r="K3" s="2"/>
      <c r="L3" s="4">
        <v>40152</v>
      </c>
      <c r="M3" s="5"/>
    </row>
    <row r="4" ht="13.5" thickBot="1"/>
    <row r="5" spans="2:13" ht="13.5" thickTop="1">
      <c r="B5" s="6"/>
      <c r="C5" s="7" t="s">
        <v>0</v>
      </c>
      <c r="D5" s="8" t="s">
        <v>1</v>
      </c>
      <c r="E5" s="9" t="s">
        <v>2</v>
      </c>
      <c r="F5" s="9" t="s">
        <v>10</v>
      </c>
      <c r="G5" s="10" t="s">
        <v>18</v>
      </c>
      <c r="H5" s="11" t="s">
        <v>5</v>
      </c>
      <c r="I5" s="8"/>
      <c r="J5" s="8"/>
      <c r="K5" s="12"/>
      <c r="L5" s="10" t="s">
        <v>4</v>
      </c>
      <c r="M5" s="13" t="s">
        <v>3</v>
      </c>
    </row>
    <row r="6" spans="2:13" ht="13.5" thickBot="1">
      <c r="B6" s="14"/>
      <c r="C6" s="15"/>
      <c r="D6" s="16"/>
      <c r="E6" s="17"/>
      <c r="F6" s="17"/>
      <c r="G6" s="18"/>
      <c r="H6" s="19" t="s">
        <v>6</v>
      </c>
      <c r="I6" s="20" t="s">
        <v>7</v>
      </c>
      <c r="J6" s="20" t="s">
        <v>8</v>
      </c>
      <c r="K6" s="21" t="s">
        <v>9</v>
      </c>
      <c r="L6" s="18"/>
      <c r="M6" s="22"/>
    </row>
    <row r="7" spans="2:14" ht="12" customHeight="1" thickTop="1">
      <c r="B7" s="23"/>
      <c r="C7" s="24" t="s">
        <v>25</v>
      </c>
      <c r="D7" s="25" t="s">
        <v>12</v>
      </c>
      <c r="E7" s="26" t="s">
        <v>33</v>
      </c>
      <c r="F7" s="27">
        <v>114.5</v>
      </c>
      <c r="G7" s="28">
        <v>0.5817</v>
      </c>
      <c r="H7" s="29">
        <v>200</v>
      </c>
      <c r="I7" s="30">
        <v>205</v>
      </c>
      <c r="J7" s="30">
        <v>-207.5</v>
      </c>
      <c r="K7" s="31">
        <v>210</v>
      </c>
      <c r="L7" s="32">
        <f aca="true" t="shared" si="0" ref="L7:L23">MAX(H7:K7)</f>
        <v>210</v>
      </c>
      <c r="M7" s="33">
        <f aca="true" t="shared" si="1" ref="M7:M23">G7*L7</f>
        <v>122.157</v>
      </c>
      <c r="N7" s="34" t="s">
        <v>6</v>
      </c>
    </row>
    <row r="8" spans="2:14" ht="12" customHeight="1">
      <c r="B8" s="35"/>
      <c r="C8" s="24" t="s">
        <v>31</v>
      </c>
      <c r="D8" s="25" t="s">
        <v>32</v>
      </c>
      <c r="E8" s="26" t="s">
        <v>33</v>
      </c>
      <c r="F8" s="36">
        <v>115</v>
      </c>
      <c r="G8" s="37">
        <v>0.5811</v>
      </c>
      <c r="H8" s="38">
        <v>170</v>
      </c>
      <c r="I8" s="39">
        <v>180</v>
      </c>
      <c r="J8" s="39">
        <v>-190</v>
      </c>
      <c r="K8" s="40">
        <v>190</v>
      </c>
      <c r="L8" s="32">
        <f>MAX(H8:K8)</f>
        <v>190</v>
      </c>
      <c r="M8" s="33">
        <f>G8*L8</f>
        <v>110.40899999999999</v>
      </c>
      <c r="N8" s="34" t="s">
        <v>7</v>
      </c>
    </row>
    <row r="9" spans="2:14" ht="12" customHeight="1">
      <c r="B9" s="35"/>
      <c r="C9" s="24" t="s">
        <v>19</v>
      </c>
      <c r="D9" s="25" t="s">
        <v>20</v>
      </c>
      <c r="E9" s="26" t="s">
        <v>33</v>
      </c>
      <c r="F9" s="36">
        <v>94</v>
      </c>
      <c r="G9" s="41">
        <v>0.625</v>
      </c>
      <c r="H9" s="38">
        <v>160</v>
      </c>
      <c r="I9" s="39">
        <v>167.5</v>
      </c>
      <c r="J9" s="39">
        <v>175</v>
      </c>
      <c r="K9" s="40">
        <v>-177.5</v>
      </c>
      <c r="L9" s="32">
        <f t="shared" si="0"/>
        <v>175</v>
      </c>
      <c r="M9" s="33">
        <f t="shared" si="1"/>
        <v>109.375</v>
      </c>
      <c r="N9" s="34" t="s">
        <v>8</v>
      </c>
    </row>
    <row r="10" spans="2:14" ht="12" customHeight="1">
      <c r="B10" s="35"/>
      <c r="C10" s="24" t="s">
        <v>17</v>
      </c>
      <c r="D10" s="25" t="s">
        <v>13</v>
      </c>
      <c r="E10" s="26" t="s">
        <v>33</v>
      </c>
      <c r="F10" s="36">
        <v>101</v>
      </c>
      <c r="G10" s="41">
        <v>0.6062</v>
      </c>
      <c r="H10" s="38">
        <v>160</v>
      </c>
      <c r="I10" s="39">
        <v>170</v>
      </c>
      <c r="J10" s="39">
        <v>180</v>
      </c>
      <c r="K10" s="40">
        <v>-182.5</v>
      </c>
      <c r="L10" s="32">
        <f t="shared" si="0"/>
        <v>180</v>
      </c>
      <c r="M10" s="33">
        <f t="shared" si="1"/>
        <v>109.116</v>
      </c>
      <c r="N10" s="34" t="s">
        <v>9</v>
      </c>
    </row>
    <row r="11" spans="2:14" ht="12" customHeight="1">
      <c r="B11" s="42"/>
      <c r="C11" s="43" t="s">
        <v>52</v>
      </c>
      <c r="D11" s="44" t="s">
        <v>42</v>
      </c>
      <c r="E11" s="45" t="s">
        <v>33</v>
      </c>
      <c r="F11" s="46">
        <v>115.5</v>
      </c>
      <c r="G11" s="47">
        <v>0.5804</v>
      </c>
      <c r="H11" s="48">
        <v>160</v>
      </c>
      <c r="I11" s="49">
        <v>170</v>
      </c>
      <c r="J11" s="49">
        <v>180</v>
      </c>
      <c r="K11" s="50">
        <v>-190</v>
      </c>
      <c r="L11" s="32">
        <f t="shared" si="0"/>
        <v>180</v>
      </c>
      <c r="M11" s="33">
        <f t="shared" si="1"/>
        <v>104.47200000000001</v>
      </c>
      <c r="N11" s="34" t="s">
        <v>44</v>
      </c>
    </row>
    <row r="12" spans="2:14" ht="12" customHeight="1">
      <c r="B12" s="35"/>
      <c r="C12" s="43" t="s">
        <v>24</v>
      </c>
      <c r="D12" s="44" t="s">
        <v>16</v>
      </c>
      <c r="E12" s="45" t="s">
        <v>33</v>
      </c>
      <c r="F12" s="36">
        <v>104</v>
      </c>
      <c r="G12" s="41">
        <v>0.5996</v>
      </c>
      <c r="H12" s="38">
        <v>155</v>
      </c>
      <c r="I12" s="39">
        <v>160</v>
      </c>
      <c r="J12" s="39">
        <v>-165</v>
      </c>
      <c r="K12" s="51" t="s">
        <v>46</v>
      </c>
      <c r="L12" s="32">
        <f t="shared" si="0"/>
        <v>160</v>
      </c>
      <c r="M12" s="33">
        <f t="shared" si="1"/>
        <v>95.936</v>
      </c>
      <c r="N12" s="34" t="s">
        <v>45</v>
      </c>
    </row>
    <row r="13" spans="2:14" ht="12" customHeight="1">
      <c r="B13" s="35"/>
      <c r="C13" s="24" t="s">
        <v>40</v>
      </c>
      <c r="D13" s="25" t="s">
        <v>41</v>
      </c>
      <c r="E13" s="26" t="s">
        <v>33</v>
      </c>
      <c r="F13" s="36">
        <v>82.5</v>
      </c>
      <c r="G13" s="41">
        <v>0.6699</v>
      </c>
      <c r="H13" s="38">
        <v>125</v>
      </c>
      <c r="I13" s="39">
        <v>130</v>
      </c>
      <c r="J13" s="39">
        <v>-135</v>
      </c>
      <c r="K13" s="40">
        <v>-135</v>
      </c>
      <c r="L13" s="32">
        <f t="shared" si="0"/>
        <v>130</v>
      </c>
      <c r="M13" s="33">
        <f t="shared" si="1"/>
        <v>87.087</v>
      </c>
      <c r="N13" s="34" t="s">
        <v>47</v>
      </c>
    </row>
    <row r="14" spans="2:14" ht="12" customHeight="1">
      <c r="B14" s="35"/>
      <c r="C14" s="24" t="s">
        <v>43</v>
      </c>
      <c r="D14" s="25" t="s">
        <v>12</v>
      </c>
      <c r="E14" s="26" t="s">
        <v>33</v>
      </c>
      <c r="F14" s="36">
        <v>103</v>
      </c>
      <c r="G14" s="41">
        <v>0.6017</v>
      </c>
      <c r="H14" s="38">
        <v>120</v>
      </c>
      <c r="I14" s="39">
        <v>135</v>
      </c>
      <c r="J14" s="39">
        <v>-145</v>
      </c>
      <c r="K14" s="40">
        <v>-145</v>
      </c>
      <c r="L14" s="32">
        <f t="shared" si="0"/>
        <v>135</v>
      </c>
      <c r="M14" s="33">
        <f t="shared" si="1"/>
        <v>81.2295</v>
      </c>
      <c r="N14" s="34" t="s">
        <v>48</v>
      </c>
    </row>
    <row r="15" spans="2:14" ht="12" customHeight="1">
      <c r="B15" s="35"/>
      <c r="C15" s="52" t="s">
        <v>27</v>
      </c>
      <c r="D15" s="44" t="s">
        <v>28</v>
      </c>
      <c r="E15" s="26" t="s">
        <v>33</v>
      </c>
      <c r="F15" s="36">
        <v>74</v>
      </c>
      <c r="G15" s="37">
        <v>0.7193</v>
      </c>
      <c r="H15" s="38">
        <v>100</v>
      </c>
      <c r="I15" s="39">
        <v>107.5</v>
      </c>
      <c r="J15" s="39">
        <v>-112.5</v>
      </c>
      <c r="K15" s="40">
        <v>-112.5</v>
      </c>
      <c r="L15" s="32">
        <f>MAX(H15:K15)</f>
        <v>107.5</v>
      </c>
      <c r="M15" s="33">
        <f>G15*L15</f>
        <v>77.32475000000001</v>
      </c>
      <c r="N15" s="34" t="s">
        <v>49</v>
      </c>
    </row>
    <row r="16" spans="2:14" ht="12" customHeight="1">
      <c r="B16" s="35"/>
      <c r="C16" s="24" t="s">
        <v>37</v>
      </c>
      <c r="D16" s="25" t="s">
        <v>28</v>
      </c>
      <c r="E16" s="26" t="s">
        <v>33</v>
      </c>
      <c r="F16" s="36">
        <v>112</v>
      </c>
      <c r="G16" s="41">
        <v>0.5853</v>
      </c>
      <c r="H16" s="38">
        <v>120</v>
      </c>
      <c r="I16" s="39">
        <v>-130</v>
      </c>
      <c r="J16" s="39">
        <v>130</v>
      </c>
      <c r="K16" s="40">
        <v>-145</v>
      </c>
      <c r="L16" s="32">
        <f t="shared" si="0"/>
        <v>130</v>
      </c>
      <c r="M16" s="33">
        <f t="shared" si="1"/>
        <v>76.089</v>
      </c>
      <c r="N16" s="34" t="s">
        <v>50</v>
      </c>
    </row>
    <row r="17" spans="2:14" ht="12" customHeight="1" thickBot="1">
      <c r="B17" s="42"/>
      <c r="C17" s="53" t="s">
        <v>14</v>
      </c>
      <c r="D17" s="54" t="s">
        <v>15</v>
      </c>
      <c r="E17" s="55" t="s">
        <v>33</v>
      </c>
      <c r="F17" s="46">
        <v>53</v>
      </c>
      <c r="G17" s="47">
        <v>0.962</v>
      </c>
      <c r="H17" s="48">
        <v>57.5</v>
      </c>
      <c r="I17" s="49">
        <v>62.5</v>
      </c>
      <c r="J17" s="49">
        <v>65</v>
      </c>
      <c r="K17" s="50">
        <v>67.5</v>
      </c>
      <c r="L17" s="56">
        <f t="shared" si="0"/>
        <v>67.5</v>
      </c>
      <c r="M17" s="57">
        <f t="shared" si="1"/>
        <v>64.935</v>
      </c>
      <c r="N17" s="34" t="s">
        <v>51</v>
      </c>
    </row>
    <row r="18" spans="2:14" ht="12" customHeight="1" thickTop="1">
      <c r="B18" s="58" t="s">
        <v>30</v>
      </c>
      <c r="C18" s="59" t="s">
        <v>38</v>
      </c>
      <c r="D18" s="60" t="s">
        <v>12</v>
      </c>
      <c r="E18" s="61" t="s">
        <v>33</v>
      </c>
      <c r="F18" s="62">
        <v>84</v>
      </c>
      <c r="G18" s="63">
        <v>0.6628</v>
      </c>
      <c r="H18" s="64">
        <v>130</v>
      </c>
      <c r="I18" s="65">
        <v>140</v>
      </c>
      <c r="J18" s="65">
        <v>147.5</v>
      </c>
      <c r="K18" s="66">
        <v>-152.5</v>
      </c>
      <c r="L18" s="67">
        <f t="shared" si="0"/>
        <v>147.5</v>
      </c>
      <c r="M18" s="68">
        <f t="shared" si="1"/>
        <v>97.76299999999999</v>
      </c>
      <c r="N18" s="34" t="s">
        <v>6</v>
      </c>
    </row>
    <row r="19" spans="2:14" ht="12" customHeight="1">
      <c r="B19" s="35" t="s">
        <v>30</v>
      </c>
      <c r="C19" s="24" t="s">
        <v>39</v>
      </c>
      <c r="D19" s="25" t="s">
        <v>23</v>
      </c>
      <c r="E19" s="26" t="s">
        <v>33</v>
      </c>
      <c r="F19" s="36">
        <v>84</v>
      </c>
      <c r="G19" s="41">
        <v>0.6628</v>
      </c>
      <c r="H19" s="38">
        <v>110</v>
      </c>
      <c r="I19" s="39">
        <v>120</v>
      </c>
      <c r="J19" s="39">
        <v>125</v>
      </c>
      <c r="K19" s="40">
        <v>127.5</v>
      </c>
      <c r="L19" s="32">
        <f t="shared" si="0"/>
        <v>127.5</v>
      </c>
      <c r="M19" s="33">
        <f t="shared" si="1"/>
        <v>84.50699999999999</v>
      </c>
      <c r="N19" s="34" t="s">
        <v>7</v>
      </c>
    </row>
    <row r="20" spans="2:14" ht="12" customHeight="1">
      <c r="B20" s="35" t="s">
        <v>30</v>
      </c>
      <c r="C20" s="24" t="s">
        <v>34</v>
      </c>
      <c r="D20" s="25" t="s">
        <v>35</v>
      </c>
      <c r="E20" s="26" t="s">
        <v>33</v>
      </c>
      <c r="F20" s="36">
        <v>89.5</v>
      </c>
      <c r="G20" s="37">
        <v>0.6402</v>
      </c>
      <c r="H20" s="38">
        <v>110</v>
      </c>
      <c r="I20" s="39">
        <v>120</v>
      </c>
      <c r="J20" s="39">
        <v>125</v>
      </c>
      <c r="K20" s="40">
        <v>-130</v>
      </c>
      <c r="L20" s="32">
        <f t="shared" si="0"/>
        <v>125</v>
      </c>
      <c r="M20" s="33">
        <f t="shared" si="1"/>
        <v>80.025</v>
      </c>
      <c r="N20" s="34" t="s">
        <v>8</v>
      </c>
    </row>
    <row r="21" spans="2:14" ht="12" customHeight="1">
      <c r="B21" s="35" t="s">
        <v>30</v>
      </c>
      <c r="C21" s="24" t="s">
        <v>29</v>
      </c>
      <c r="D21" s="25" t="s">
        <v>26</v>
      </c>
      <c r="E21" s="26" t="s">
        <v>33</v>
      </c>
      <c r="F21" s="36">
        <v>70.5</v>
      </c>
      <c r="G21" s="41">
        <v>0.7453</v>
      </c>
      <c r="H21" s="38">
        <v>90</v>
      </c>
      <c r="I21" s="39">
        <v>97.5</v>
      </c>
      <c r="J21" s="39">
        <v>-100</v>
      </c>
      <c r="K21" s="40">
        <v>100</v>
      </c>
      <c r="L21" s="32">
        <f t="shared" si="0"/>
        <v>100</v>
      </c>
      <c r="M21" s="33">
        <f t="shared" si="1"/>
        <v>74.53</v>
      </c>
      <c r="N21" s="34" t="s">
        <v>9</v>
      </c>
    </row>
    <row r="22" spans="2:14" ht="12" customHeight="1">
      <c r="B22" s="42" t="s">
        <v>30</v>
      </c>
      <c r="C22" s="69" t="s">
        <v>21</v>
      </c>
      <c r="D22" s="70" t="s">
        <v>22</v>
      </c>
      <c r="E22" s="71" t="s">
        <v>33</v>
      </c>
      <c r="F22" s="46">
        <v>78.5</v>
      </c>
      <c r="G22" s="47">
        <v>0.691</v>
      </c>
      <c r="H22" s="48">
        <v>90</v>
      </c>
      <c r="I22" s="49">
        <v>100</v>
      </c>
      <c r="J22" s="49">
        <v>105</v>
      </c>
      <c r="K22" s="50">
        <v>-107.5</v>
      </c>
      <c r="L22" s="32">
        <f>MAX(H22:K22)</f>
        <v>105</v>
      </c>
      <c r="M22" s="33">
        <f t="shared" si="1"/>
        <v>72.55499999999999</v>
      </c>
      <c r="N22" s="34" t="s">
        <v>44</v>
      </c>
    </row>
    <row r="23" spans="2:14" ht="12" customHeight="1">
      <c r="B23" s="42" t="s">
        <v>30</v>
      </c>
      <c r="C23" s="69" t="s">
        <v>36</v>
      </c>
      <c r="D23" s="70" t="s">
        <v>22</v>
      </c>
      <c r="E23" s="71" t="s">
        <v>33</v>
      </c>
      <c r="F23" s="46">
        <v>73.5</v>
      </c>
      <c r="G23" s="72">
        <v>0.7228</v>
      </c>
      <c r="H23" s="48">
        <v>50</v>
      </c>
      <c r="I23" s="49">
        <v>60</v>
      </c>
      <c r="J23" s="49">
        <v>65</v>
      </c>
      <c r="K23" s="50">
        <v>-72.5</v>
      </c>
      <c r="L23" s="32">
        <f t="shared" si="0"/>
        <v>65</v>
      </c>
      <c r="M23" s="33">
        <f t="shared" si="1"/>
        <v>46.982</v>
      </c>
      <c r="N23" s="34" t="s">
        <v>45</v>
      </c>
    </row>
    <row r="24" spans="2:14" ht="12" customHeight="1" thickBot="1">
      <c r="B24" s="73"/>
      <c r="C24" s="74"/>
      <c r="D24" s="75"/>
      <c r="E24" s="76"/>
      <c r="F24" s="77"/>
      <c r="G24" s="78"/>
      <c r="H24" s="79"/>
      <c r="I24" s="80"/>
      <c r="J24" s="80"/>
      <c r="K24" s="81"/>
      <c r="L24" s="82"/>
      <c r="M24" s="83"/>
      <c r="N24" s="34"/>
    </row>
    <row r="25" ht="13.5" thickTop="1"/>
  </sheetData>
  <sheetProtection password="8A32" sheet="1" objects="1" scenarios="1"/>
  <mergeCells count="10">
    <mergeCell ref="L3:M3"/>
    <mergeCell ref="B5:B6"/>
    <mergeCell ref="C5:C6"/>
    <mergeCell ref="D5:D6"/>
    <mergeCell ref="E5:E6"/>
    <mergeCell ref="F5:F6"/>
    <mergeCell ref="G5:G6"/>
    <mergeCell ref="H5:K5"/>
    <mergeCell ref="L5:L6"/>
    <mergeCell ref="M5:M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POE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Tester</cp:lastModifiedBy>
  <cp:lastPrinted>2004-12-18T09:16:27Z</cp:lastPrinted>
  <dcterms:created xsi:type="dcterms:W3CDTF">2004-12-17T12:40:19Z</dcterms:created>
  <dcterms:modified xsi:type="dcterms:W3CDTF">2009-12-06T20:51:29Z</dcterms:modified>
  <cp:category/>
  <cp:version/>
  <cp:contentType/>
  <cp:contentStatus/>
</cp:coreProperties>
</file>