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635" windowWidth="18060" windowHeight="5520" activeTab="2"/>
  </bookViews>
  <sheets>
    <sheet name="Vysl jednotlivci (wilks)" sheetId="1" r:id="rId1"/>
    <sheet name="Vysl jednotlivci (kg) abs" sheetId="2" r:id="rId2"/>
    <sheet name="DATABAZE" sheetId="3" r:id="rId3"/>
  </sheets>
  <externalReferences>
    <externalReference r:id="rId6"/>
  </externalReferences>
  <definedNames>
    <definedName name="_xlnm._FilterDatabase" localSheetId="2" hidden="1">'DATABAZE'!$A$3:$AW$44</definedName>
    <definedName name="Calc">"Calc"</definedName>
    <definedName name="DruhSouteze">OFFSET('[1]Ciselniky'!$G$2,0,0,COUNTA('[1]Ciselniky'!$G$2:$G$1000),1)</definedName>
    <definedName name="HmotnostniKategorie">OFFSET('[1]Ciselniky'!$B$2,0,0,COUNTA('[1]Ciselniky'!$B$2:$B$1000),1)</definedName>
    <definedName name="Logicka">OFFSET('[1]Ciselniky'!$H$2,0,0,COUNTA('[1]Ciselniky'!$H$2:$H$1000),1)</definedName>
    <definedName name="Pohlavi">OFFSET('[1]Ciselniky'!$A$2,0,0,COUNTA('[1]Ciselniky'!$A$2:$A$1000),1)</definedName>
    <definedName name="_xlnm.Print_Titles" localSheetId="1">'Vysl jednotlivci (kg) abs'!$1:$9</definedName>
    <definedName name="_xlnm.Print_Titles" localSheetId="0">'Vysl jednotlivci (wilks)'!$1:$10</definedName>
    <definedName name="SoutezniKategorie1">OFFSET('[1]Ciselniky'!$D$2,0,0,COUNTA('[1]Ciselniky'!$D$2:$D$1000),1)</definedName>
    <definedName name="SoutezniKategorie2">OFFSET('[1]Ciselniky'!$E$2,0,0,COUNTA('[1]Ciselniky'!$E$2:$E$1000),1)</definedName>
    <definedName name="SoutezniKategorie3">OFFSET('[1]Ciselniky'!$F$2,0,0,COUNTA('[1]Ciselniky'!$F$2:$F$1000),1)</definedName>
    <definedName name="SoutezniKategorieSloupce" localSheetId="2">'DATABAZE'!$N$3:$P$3</definedName>
    <definedName name="SoutezniKategorieSloupce">#REF!</definedName>
    <definedName name="VekovaKategorie">OFFSET('[1]Ciselniky'!$C$2,0,0,COUNTA('[1]Ciselniky'!$C$2:$C$1000),1)</definedName>
    <definedName name="WilksMen">'[1]WilksKoef Men'!$A$1:$K$167</definedName>
    <definedName name="WilksMenColumn">'[1]WilksKoef Men'!$A$1:$A$167</definedName>
    <definedName name="WilksMenRow">'[1]WilksKoef Men'!$A$1:$K$1</definedName>
    <definedName name="WilksWomen">'[1]WilksKoef Women'!$A$1:$K$167</definedName>
    <definedName name="WilksWomenColumn">'[1]WilksKoef Women'!$A$1:$A$167</definedName>
    <definedName name="WilksWomenRow">'[1]WilksKoef Women'!$A$1:$K$1</definedName>
  </definedNames>
  <calcPr fullCalcOnLoad="1"/>
</workbook>
</file>

<file path=xl/comments3.xml><?xml version="1.0" encoding="utf-8"?>
<comments xmlns="http://schemas.openxmlformats.org/spreadsheetml/2006/main">
  <authors>
    <author>Nepik</author>
    <author>czpenep</author>
  </authors>
  <commentList>
    <comment ref="AI3" authorId="0">
      <text>
        <r>
          <rPr>
            <b/>
            <sz val="8"/>
            <rFont val="Tahoma"/>
            <family val="0"/>
          </rPr>
          <t>Nepik:</t>
        </r>
        <r>
          <rPr>
            <sz val="8"/>
            <rFont val="Tahoma"/>
            <family val="0"/>
          </rPr>
          <t xml:space="preserve">
Trojboj v KG + Wilks/1000
Razeni dle tohoto koeficientu na lepsi místo posune zavodnika s vyssim koeficientem za predpokladu shodneho trojboje</t>
        </r>
      </text>
    </comment>
    <comment ref="AN3" authorId="0">
      <text>
        <r>
          <rPr>
            <b/>
            <sz val="8"/>
            <rFont val="Tahoma"/>
            <family val="0"/>
          </rPr>
          <t>Nepik:</t>
        </r>
        <r>
          <rPr>
            <sz val="8"/>
            <rFont val="Tahoma"/>
            <family val="0"/>
          </rPr>
          <t xml:space="preserve">
Pořadí dle koeficientu pořadí závodníka dle Kg
</t>
        </r>
      </text>
    </comment>
    <comment ref="AT3" authorId="0">
      <text>
        <r>
          <rPr>
            <b/>
            <sz val="8"/>
            <rFont val="Tahoma"/>
            <family val="0"/>
          </rPr>
          <t>Nepik:</t>
        </r>
        <r>
          <rPr>
            <sz val="8"/>
            <rFont val="Tahoma"/>
            <family val="0"/>
          </rPr>
          <t xml:space="preserve">
Pořadí dle koeficientu pořadí závodníka dle Kg
</t>
        </r>
      </text>
    </comment>
    <comment ref="AP3" authorId="0">
      <text>
        <r>
          <rPr>
            <b/>
            <sz val="8"/>
            <rFont val="Tahoma"/>
            <family val="0"/>
          </rPr>
          <t>Nepik:</t>
        </r>
        <r>
          <rPr>
            <sz val="8"/>
            <rFont val="Tahoma"/>
            <family val="0"/>
          </rPr>
          <t xml:space="preserve">
Pořadí dle koeficientu pořadí závodníka dle Kg
</t>
        </r>
      </text>
    </comment>
    <comment ref="AR3" authorId="0">
      <text>
        <r>
          <rPr>
            <b/>
            <sz val="8"/>
            <rFont val="Tahoma"/>
            <family val="0"/>
          </rPr>
          <t>Nepik:</t>
        </r>
        <r>
          <rPr>
            <sz val="8"/>
            <rFont val="Tahoma"/>
            <family val="0"/>
          </rPr>
          <t xml:space="preserve">
Pořadí dle koeficientu pořadí závodníka dle Kg
</t>
        </r>
      </text>
    </comment>
    <comment ref="F3" authorId="1">
      <text>
        <r>
          <rPr>
            <b/>
            <sz val="8"/>
            <rFont val="Tahoma"/>
            <family val="0"/>
          </rPr>
          <t xml:space="preserve">ve formátu YYYY
</t>
        </r>
        <r>
          <rPr>
            <sz val="8"/>
            <rFont val="Tahoma"/>
            <family val="0"/>
          </rPr>
          <t xml:space="preserve">
</t>
        </r>
      </text>
    </comment>
    <comment ref="G1" authorId="1">
      <text>
        <r>
          <rPr>
            <b/>
            <sz val="8"/>
            <rFont val="Tahoma"/>
            <family val="0"/>
          </rPr>
          <t>czpenep:</t>
        </r>
        <r>
          <rPr>
            <sz val="8"/>
            <rFont val="Tahoma"/>
            <family val="0"/>
          </rPr>
          <t xml:space="preserve">
Pro potřeby vizualizace</t>
        </r>
      </text>
    </comment>
    <comment ref="G2" authorId="1">
      <text>
        <r>
          <rPr>
            <b/>
            <sz val="8"/>
            <rFont val="Tahoma"/>
            <family val="0"/>
          </rPr>
          <t>czpenep:</t>
        </r>
        <r>
          <rPr>
            <sz val="8"/>
            <rFont val="Tahoma"/>
            <family val="0"/>
          </rPr>
          <t xml:space="preserve">
Pro potřeby tvorby sestav dle příslušné soutěžní kategorie</t>
        </r>
      </text>
    </comment>
    <comment ref="AV3" authorId="1">
      <text>
        <r>
          <rPr>
            <b/>
            <sz val="8"/>
            <rFont val="Tahoma"/>
            <family val="0"/>
          </rPr>
          <t>dle cisla druzstva</t>
        </r>
        <r>
          <rPr>
            <sz val="8"/>
            <rFont val="Tahoma"/>
            <family val="0"/>
          </rPr>
          <t xml:space="preserve">
</t>
        </r>
      </text>
    </comment>
    <comment ref="AW3" authorId="1">
      <text>
        <r>
          <rPr>
            <b/>
            <sz val="8"/>
            <rFont val="Tahoma"/>
            <family val="0"/>
          </rPr>
          <t>dle cisla druzstva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<sst xmlns="http://schemas.openxmlformats.org/spreadsheetml/2006/main" count="692" uniqueCount="291">
  <si>
    <t>Výsledková listina jednotlivci (trojboj Wilks)</t>
  </si>
  <si>
    <t>Poř.</t>
  </si>
  <si>
    <t>Jméno a rok narození</t>
  </si>
  <si>
    <t>Družstvo / oddíl</t>
  </si>
  <si>
    <t>Váha</t>
  </si>
  <si>
    <t>Koef.</t>
  </si>
  <si>
    <t>Dřep</t>
  </si>
  <si>
    <t>Dřep - body</t>
  </si>
  <si>
    <t>Tlak</t>
  </si>
  <si>
    <t>Tlak - body</t>
  </si>
  <si>
    <t>Tah</t>
  </si>
  <si>
    <t>Tah - body</t>
  </si>
  <si>
    <t>Trojboj</t>
  </si>
  <si>
    <t>Body</t>
  </si>
  <si>
    <t>Soutěžní kategorie - Ženy Masters I</t>
  </si>
  <si>
    <t xml:space="preserve">1. </t>
  </si>
  <si>
    <t>Mašková Jitka, 68</t>
  </si>
  <si>
    <t>Sokol Lanžhot</t>
  </si>
  <si>
    <t>Soutěžní kategorie - Muži Masters I</t>
  </si>
  <si>
    <t>Gryga Jiří, 68</t>
  </si>
  <si>
    <t>Olympia Zlín</t>
  </si>
  <si>
    <t xml:space="preserve">2. </t>
  </si>
  <si>
    <t>Kanát Zoltán, 62</t>
  </si>
  <si>
    <t>Spartak Chodov</t>
  </si>
  <si>
    <t xml:space="preserve">3. </t>
  </si>
  <si>
    <t>Greguš Milan, 68</t>
  </si>
  <si>
    <t>Lokomotiva Krnov</t>
  </si>
  <si>
    <t xml:space="preserve">4. </t>
  </si>
  <si>
    <t>Ruso Karel, 65</t>
  </si>
  <si>
    <t>Sokol Nymburk</t>
  </si>
  <si>
    <t xml:space="preserve">5. </t>
  </si>
  <si>
    <t>Burýšek Libor, 68</t>
  </si>
  <si>
    <t>Urtica Kopřivnice</t>
  </si>
  <si>
    <t xml:space="preserve">6. </t>
  </si>
  <si>
    <t>Jaremczuk Václav, 63</t>
  </si>
  <si>
    <t>Sokol Těškovice</t>
  </si>
  <si>
    <t xml:space="preserve">7. </t>
  </si>
  <si>
    <t>Novák Libor, 66</t>
  </si>
  <si>
    <t>TJ Svitavy</t>
  </si>
  <si>
    <t xml:space="preserve">8. </t>
  </si>
  <si>
    <t>Sedláček Tomáš, 65</t>
  </si>
  <si>
    <t>Sp. Rokytnice n. Jizerou</t>
  </si>
  <si>
    <t xml:space="preserve">9. </t>
  </si>
  <si>
    <t>Sekot Michal, 61</t>
  </si>
  <si>
    <t>LKM Plzeň</t>
  </si>
  <si>
    <t xml:space="preserve">10. </t>
  </si>
  <si>
    <t>Šudoma Zdeněk, 61</t>
  </si>
  <si>
    <t>Auto Mladá Boleslav</t>
  </si>
  <si>
    <t xml:space="preserve">11. </t>
  </si>
  <si>
    <t>Hofbauer Milan, 66</t>
  </si>
  <si>
    <t>Sokol Pohořelice</t>
  </si>
  <si>
    <t xml:space="preserve">12. </t>
  </si>
  <si>
    <t>Lacina Jiří, 69</t>
  </si>
  <si>
    <t xml:space="preserve">13. </t>
  </si>
  <si>
    <t>Zámečník Petr, 66</t>
  </si>
  <si>
    <t xml:space="preserve">14. </t>
  </si>
  <si>
    <t>Wächter Josef, 68</t>
  </si>
  <si>
    <t>Sokol Vranovice</t>
  </si>
  <si>
    <t xml:space="preserve">15. </t>
  </si>
  <si>
    <t>Pavlíček Miroslav, 63</t>
  </si>
  <si>
    <t>Sokol Mělník</t>
  </si>
  <si>
    <t xml:space="preserve">16. </t>
  </si>
  <si>
    <t>Spiewok Aleš, 67</t>
  </si>
  <si>
    <t>Viktoria Bohumín</t>
  </si>
  <si>
    <t xml:space="preserve">17. </t>
  </si>
  <si>
    <t>Dolejš Martin, 70</t>
  </si>
  <si>
    <t>Sokol Vejprnice</t>
  </si>
  <si>
    <t xml:space="preserve">18. </t>
  </si>
  <si>
    <t>Trnka Zdeňek, 63</t>
  </si>
  <si>
    <t>Sokol Bořislav</t>
  </si>
  <si>
    <t>Soutěžní kategorie - Muži Masters II</t>
  </si>
  <si>
    <t>Krayzel Rémy, 55</t>
  </si>
  <si>
    <t>Mrázek Milan, 58</t>
  </si>
  <si>
    <t>Zvada Štefan, 53</t>
  </si>
  <si>
    <t>Anděl Marcel Ing., 58</t>
  </si>
  <si>
    <t>Sokol Jemnice</t>
  </si>
  <si>
    <t>Urbánek Roman, 56</t>
  </si>
  <si>
    <t>Ptáček Josef, 53</t>
  </si>
  <si>
    <t>Spartak Pelhřimov</t>
  </si>
  <si>
    <t>Hodík Jaroslav, 58</t>
  </si>
  <si>
    <t>Svoboda Vladimír, 52</t>
  </si>
  <si>
    <t>Gita Podivín</t>
  </si>
  <si>
    <t>Malina Pavel, 60</t>
  </si>
  <si>
    <t>Schauer Pavel, 51</t>
  </si>
  <si>
    <t>Schoř Karel, 55</t>
  </si>
  <si>
    <t>Martynink Miroslav, 60</t>
  </si>
  <si>
    <t>SK Kuřim</t>
  </si>
  <si>
    <t>Pavelka Antonín, 56</t>
  </si>
  <si>
    <t>Michalczyk František, 54</t>
  </si>
  <si>
    <t>Colbert SSK Vítkovice</t>
  </si>
  <si>
    <t>Soutěžní kategorie - Muži Masters III</t>
  </si>
  <si>
    <t>Grobař Květoslav, 49</t>
  </si>
  <si>
    <t>Fitklub Ludvík</t>
  </si>
  <si>
    <t>Primus Václav, 48</t>
  </si>
  <si>
    <t>Krček Stanislav, 49</t>
  </si>
  <si>
    <t>Stuchlík Václav, 50</t>
  </si>
  <si>
    <t>Esser František, 46</t>
  </si>
  <si>
    <t>Sokol Vršovice</t>
  </si>
  <si>
    <t>Kenis Janys, 47</t>
  </si>
  <si>
    <t>Voráč Milan, 47</t>
  </si>
  <si>
    <t>Sokol Modřice</t>
  </si>
  <si>
    <t>Nové rekordy</t>
  </si>
  <si>
    <t>Grobař Květoslav, 1949, Fitklub Ludvík, masters 3 do 110 kg, tlak 165,0 kg</t>
  </si>
  <si>
    <t>Grobař Květoslav, 1949, Fitklub Ludvík, masters 3 do 110 kg, tlak 170,0 kg</t>
  </si>
  <si>
    <t>Grobař Květoslav, 1949, Fitklub Ludvík, masters 3  do 110 kg, pozved 255,0 kg</t>
  </si>
  <si>
    <t>Grobař Květoslav, 1949, Fitklub Ludvík, masters 3 do 110 kg, trojboj 650,0 kg</t>
  </si>
  <si>
    <t>Krček Stanislav, 1949, Olympia Zlín, masters 3 do 125 kg, pozved 220,0 kg</t>
  </si>
  <si>
    <t>Krček Stanislav, 1949, Olympia Zlín, masters 3 do 125 kg, pozved 230,0 kg</t>
  </si>
  <si>
    <t>Krček Stanislav, 1949, Olympia Zlín, masters 3 do 125 kg, pozved 237,5 kg</t>
  </si>
  <si>
    <t>Esser František, 1946, Sokol Vršovice, masters 3 do 100 kg, tlak 147,5 kg</t>
  </si>
  <si>
    <t>Primus Václav, 1948, Spartak Pelhřimov, masters 3 do 100 kg, tlak 146,0 kg</t>
  </si>
  <si>
    <t>Schoř Karel, 1955, Sokol Pohořelice, masters 2 do 82,5 kg, pozved 245,0 kg</t>
  </si>
  <si>
    <t>Schoř Karel, 1955, Sokol Pohořelice, masters 2 do 82,5 kg, pozved 250,0 kg</t>
  </si>
  <si>
    <t>Neplatné pokusy o rekord</t>
  </si>
  <si>
    <t>Esser František, 1946, Sokol Vršovice, masters 3 do 100 kg, tlak -147,5 kg</t>
  </si>
  <si>
    <t>Primus Václav, 1948, Spartak Pelhřimov, masters 3 do 100 kg, tlak -148,0 kg</t>
  </si>
  <si>
    <t>Primus Václav, 1948, Spartak Pelhřimov, masters 3 do 100 kg, pozved -243,0 kg</t>
  </si>
  <si>
    <t>Kanát Zoltán, 1962, Spartak Chodov, kategorie M1 do 125 kg, dřep -330,0 kg</t>
  </si>
  <si>
    <t>Kanát Zoltán, 1962, Spartak Chodov, kategorie M1 do 125 kg, tlak -232,5 kg</t>
  </si>
  <si>
    <t>Výsledková listina jednotlivci (trojboj Kg)</t>
  </si>
  <si>
    <t>Soutěžní kategorie - ženy M1 do 67,5 kg</t>
  </si>
  <si>
    <t>Soutěžní kategorie - M1 do 67,5 kg</t>
  </si>
  <si>
    <t>Soutěžní kategorie - M1 do 75 kg</t>
  </si>
  <si>
    <t>Soutěžní kategorie - M1 do 82,5 kg</t>
  </si>
  <si>
    <t>Soutěžní kategorie - M1 do 90 kg</t>
  </si>
  <si>
    <t>Soutěžní kategorie - M1 do 100 kg</t>
  </si>
  <si>
    <t>Soutěžní kategorie - M1 do 110 kg</t>
  </si>
  <si>
    <t>Soutěžní kategorie - M1 do 125 kg</t>
  </si>
  <si>
    <t>Soutěžní kategorie - M1 nad 125 kg</t>
  </si>
  <si>
    <t>Soutěžní kategorie - M2 do 60 kg</t>
  </si>
  <si>
    <t>Soutěžní kategorie - M2 do 75 kg</t>
  </si>
  <si>
    <t>Soutěžní kategorie - M2 do 82,5 kg</t>
  </si>
  <si>
    <t>Soutěžní kategorie - M2 do 90 kg</t>
  </si>
  <si>
    <t>Soutěžní kategorie - M2 do 100 kg</t>
  </si>
  <si>
    <t>Soutěžní kategorie - M2 do 110 kg</t>
  </si>
  <si>
    <t>Soutěžní kategorie - M2 nad 125 kg</t>
  </si>
  <si>
    <t>Soutěžní kategorie - M3 do 56 kg</t>
  </si>
  <si>
    <t>Soutěžní kategorie - M3 do 90 kg</t>
  </si>
  <si>
    <t>Soutěžní kategorie - M3 do 100 kg</t>
  </si>
  <si>
    <t>Soutěžní kategorie - M3 do 110 kg</t>
  </si>
  <si>
    <t>Soutěžní kategorie - M3 do 125 kg</t>
  </si>
  <si>
    <t>DATABÁZE</t>
  </si>
  <si>
    <t>Typ:</t>
  </si>
  <si>
    <t>Jednotlivci Kg</t>
  </si>
  <si>
    <t>Soutěžní kategorie:</t>
  </si>
  <si>
    <t>Soutezni kategorie 2</t>
  </si>
  <si>
    <t>Řádek databáze</t>
  </si>
  <si>
    <t>Skupina</t>
  </si>
  <si>
    <t>Pořadí nástupu</t>
  </si>
  <si>
    <t>Startovní číslo</t>
  </si>
  <si>
    <t>Jméno</t>
  </si>
  <si>
    <t>Rok narození</t>
  </si>
  <si>
    <t>Číslo oddílu nebo družstva</t>
  </si>
  <si>
    <t>Oddíl / družstvo</t>
  </si>
  <si>
    <t>Muž / Žena</t>
  </si>
  <si>
    <t>Hmotnostní kategorie</t>
  </si>
  <si>
    <t>Věková kategorie</t>
  </si>
  <si>
    <t>Soutezni kategorie 1</t>
  </si>
  <si>
    <t>Soutezni kategorie 3</t>
  </si>
  <si>
    <t>Dřep 1</t>
  </si>
  <si>
    <t>Dřep 2</t>
  </si>
  <si>
    <t>Dřep 3</t>
  </si>
  <si>
    <t>Dřep rekord</t>
  </si>
  <si>
    <t>Dřep Celkem</t>
  </si>
  <si>
    <t>Tlak 1</t>
  </si>
  <si>
    <t>Tlak 2</t>
  </si>
  <si>
    <t>Tlak 3</t>
  </si>
  <si>
    <t>Tlak rekord</t>
  </si>
  <si>
    <t>Tlak Celkem</t>
  </si>
  <si>
    <t>Pozved 1</t>
  </si>
  <si>
    <t>Pozved 2</t>
  </si>
  <si>
    <t>Pozved 3</t>
  </si>
  <si>
    <t>Pozved rekord</t>
  </si>
  <si>
    <t>Pozved Celkem</t>
  </si>
  <si>
    <t>Disq.</t>
  </si>
  <si>
    <t>Závodník trojboj
kg</t>
  </si>
  <si>
    <t>Závodník trojboj  body</t>
  </si>
  <si>
    <t>Koeficient pořadí závodníka dle kg</t>
  </si>
  <si>
    <t>Dřep 1 (info rekord)</t>
  </si>
  <si>
    <t>Dřep 2 (info rekord)</t>
  </si>
  <si>
    <t>Dřep 3 (info rekord)</t>
  </si>
  <si>
    <t>Dřep rekord (info rekord)</t>
  </si>
  <si>
    <t>Tlak 1 (info rekord)</t>
  </si>
  <si>
    <t>Tlak 2 (info rekord)</t>
  </si>
  <si>
    <t>Tlak 3 (info rekord)</t>
  </si>
  <si>
    <t>Tlak rekord (info rekord)</t>
  </si>
  <si>
    <t>Pozved 1 (info rekord)</t>
  </si>
  <si>
    <t>Pozved 2 (info rekord)</t>
  </si>
  <si>
    <t>Pozved 3 (info rekord)</t>
  </si>
  <si>
    <t>Pozved rekord (info rekord)</t>
  </si>
  <si>
    <t>Trojboj (info rekord)</t>
  </si>
  <si>
    <t>Grobař Květoslav</t>
  </si>
  <si>
    <t>M</t>
  </si>
  <si>
    <t>do 110 kg</t>
  </si>
  <si>
    <t>Masters III</t>
  </si>
  <si>
    <t>M3 do 110 kg</t>
  </si>
  <si>
    <t>Muži Masters III</t>
  </si>
  <si>
    <t>masters 3 do 110 kg</t>
  </si>
  <si>
    <t>masters 3  do 110 kg</t>
  </si>
  <si>
    <t>Krček Stanislav</t>
  </si>
  <si>
    <t>do 125 kg</t>
  </si>
  <si>
    <t>M3 do 125 kg</t>
  </si>
  <si>
    <t>masters 3 do 125 kg</t>
  </si>
  <si>
    <t>Stuchlík Václav</t>
  </si>
  <si>
    <t>do 90 kg</t>
  </si>
  <si>
    <t>M3 do 90 kg</t>
  </si>
  <si>
    <t>Esser František</t>
  </si>
  <si>
    <t>do 100 kg</t>
  </si>
  <si>
    <t>M3 do 100 kg</t>
  </si>
  <si>
    <t>masters 3 do 100 kg</t>
  </si>
  <si>
    <t>Voráč Milan</t>
  </si>
  <si>
    <t>Kenis Janys</t>
  </si>
  <si>
    <t>do 56 kg</t>
  </si>
  <si>
    <t>M3 do 56 kg</t>
  </si>
  <si>
    <t>Primus Václav</t>
  </si>
  <si>
    <t>Schoř Karel</t>
  </si>
  <si>
    <t>do 82,5 kg</t>
  </si>
  <si>
    <t>Masters II</t>
  </si>
  <si>
    <t>M2 do 82,5 kg</t>
  </si>
  <si>
    <t>Muži Masters II</t>
  </si>
  <si>
    <t>masters 2 do 82,5 kg</t>
  </si>
  <si>
    <t>Mrázek Milan</t>
  </si>
  <si>
    <t>nad 125 kg</t>
  </si>
  <si>
    <t>M2 nad 125 kg</t>
  </si>
  <si>
    <t>Hodík Jaroslav</t>
  </si>
  <si>
    <t>Svoboda Vladimír</t>
  </si>
  <si>
    <t>M2 do 100 kg</t>
  </si>
  <si>
    <t>Pavelka Antonín</t>
  </si>
  <si>
    <t>do 75 kg</t>
  </si>
  <si>
    <t>M2 do 75 kg</t>
  </si>
  <si>
    <t>Michalczyk František</t>
  </si>
  <si>
    <t>Ptáček Josef</t>
  </si>
  <si>
    <t>M2 do 90 kg</t>
  </si>
  <si>
    <t>Krayzel Rémy</t>
  </si>
  <si>
    <t>Malina Pavel</t>
  </si>
  <si>
    <t>do 60 kg</t>
  </si>
  <si>
    <t>M2 do 60 kg</t>
  </si>
  <si>
    <t>Schauer Pavel</t>
  </si>
  <si>
    <t>Martynink Miroslav</t>
  </si>
  <si>
    <t>Urbánek Roman</t>
  </si>
  <si>
    <t>M2 do 110 kg</t>
  </si>
  <si>
    <t>Zvada Štefan</t>
  </si>
  <si>
    <t>Anděl Marcel Ing.</t>
  </si>
  <si>
    <t>Ruso Karel</t>
  </si>
  <si>
    <t>do 67,5 kg</t>
  </si>
  <si>
    <t>Masters I</t>
  </si>
  <si>
    <t>M1 do 67,5 kg</t>
  </si>
  <si>
    <t>Muži Masters I</t>
  </si>
  <si>
    <t>Novák Libor</t>
  </si>
  <si>
    <t>M1 do 82,5 kg</t>
  </si>
  <si>
    <t>Mašková Jitka</t>
  </si>
  <si>
    <t>Z</t>
  </si>
  <si>
    <t>ženy M1 do 67,5 kg</t>
  </si>
  <si>
    <t>Ženy Masters I</t>
  </si>
  <si>
    <t>Zámečník Petr</t>
  </si>
  <si>
    <t>M1 do 75 kg</t>
  </si>
  <si>
    <t>Burýšek Libor</t>
  </si>
  <si>
    <t>Spiewok Aleš</t>
  </si>
  <si>
    <t>M1 do 90 kg</t>
  </si>
  <si>
    <t>Dolejš Martin</t>
  </si>
  <si>
    <t>Sekot Michal</t>
  </si>
  <si>
    <t>Pavlíček Miroslav</t>
  </si>
  <si>
    <t>M1 nad 125 kg</t>
  </si>
  <si>
    <t>Sedláček Tomáš</t>
  </si>
  <si>
    <t>M1 do 100 kg</t>
  </si>
  <si>
    <t>Wächter Josef</t>
  </si>
  <si>
    <t>M1 do 110 kg</t>
  </si>
  <si>
    <t>Hofbauer Milan</t>
  </si>
  <si>
    <t>Šudoma Zdeněk</t>
  </si>
  <si>
    <t>Greguš Milan</t>
  </si>
  <si>
    <t>Kanát Zoltán</t>
  </si>
  <si>
    <t>M1 do 125 kg</t>
  </si>
  <si>
    <t>kategorie M1 do 125 kg</t>
  </si>
  <si>
    <t>Lacina Jiří</t>
  </si>
  <si>
    <t>Trnka Zdeňek</t>
  </si>
  <si>
    <t>Jaremczuk Václav</t>
  </si>
  <si>
    <t>Gryga Jiří</t>
  </si>
  <si>
    <r>
      <t xml:space="preserve">Družstvo trojboj </t>
    </r>
    <r>
      <rPr>
        <b/>
        <sz val="8"/>
        <rFont val="Arial CE"/>
        <family val="2"/>
      </rPr>
      <t xml:space="preserve">kg
</t>
    </r>
    <r>
      <rPr>
        <sz val="8"/>
        <rFont val="Arial CE"/>
        <family val="2"/>
      </rPr>
      <t>(dle čísla)</t>
    </r>
  </si>
  <si>
    <r>
      <t xml:space="preserve">Družstvo trojboj </t>
    </r>
    <r>
      <rPr>
        <b/>
        <sz val="8"/>
        <rFont val="Arial CE"/>
        <family val="2"/>
      </rPr>
      <t>body</t>
    </r>
    <r>
      <rPr>
        <sz val="8"/>
        <rFont val="Arial CE"/>
        <family val="2"/>
      </rPr>
      <t xml:space="preserve"> (dle čísla)</t>
    </r>
  </si>
  <si>
    <r>
      <t xml:space="preserve">Družstvo trojboj </t>
    </r>
    <r>
      <rPr>
        <b/>
        <sz val="8"/>
        <rFont val="Arial CE"/>
        <family val="2"/>
      </rPr>
      <t xml:space="preserve">kg
</t>
    </r>
    <r>
      <rPr>
        <sz val="8"/>
        <rFont val="Arial CE"/>
        <family val="2"/>
      </rPr>
      <t>(dle jména)</t>
    </r>
  </si>
  <si>
    <r>
      <t xml:space="preserve">Družstvo trojboj </t>
    </r>
    <r>
      <rPr>
        <b/>
        <sz val="8"/>
        <rFont val="Arial CE"/>
        <family val="2"/>
      </rPr>
      <t>body</t>
    </r>
    <r>
      <rPr>
        <sz val="8"/>
        <rFont val="Arial CE"/>
        <family val="2"/>
      </rPr>
      <t xml:space="preserve"> (dle jména)</t>
    </r>
  </si>
  <si>
    <r>
      <t xml:space="preserve">Pořadí závodníka </t>
    </r>
    <r>
      <rPr>
        <b/>
        <sz val="8"/>
        <rFont val="Arial CE"/>
        <family val="0"/>
      </rPr>
      <t>v soutěžní kategorii 1</t>
    </r>
    <r>
      <rPr>
        <sz val="8"/>
        <rFont val="Arial CE"/>
        <family val="2"/>
      </rPr>
      <t xml:space="preserve"> dle trojboje v </t>
    </r>
    <r>
      <rPr>
        <b/>
        <sz val="8"/>
        <rFont val="Arial CE"/>
        <family val="2"/>
      </rPr>
      <t>kg</t>
    </r>
  </si>
  <si>
    <r>
      <t xml:space="preserve">Pořadí závodníka </t>
    </r>
    <r>
      <rPr>
        <b/>
        <sz val="8"/>
        <rFont val="Arial CE"/>
        <family val="0"/>
      </rPr>
      <t>v soutěžní kategorii</t>
    </r>
    <r>
      <rPr>
        <sz val="8"/>
        <rFont val="Arial CE"/>
        <family val="2"/>
      </rPr>
      <t xml:space="preserve"> 1 dle trojboje v </t>
    </r>
    <r>
      <rPr>
        <b/>
        <sz val="8"/>
        <rFont val="Arial CE"/>
        <family val="2"/>
      </rPr>
      <t>bodech</t>
    </r>
  </si>
  <si>
    <r>
      <t xml:space="preserve">Pořadí závodníka </t>
    </r>
    <r>
      <rPr>
        <b/>
        <sz val="8"/>
        <rFont val="Arial CE"/>
        <family val="0"/>
      </rPr>
      <t>v soutěžní kategorii 2</t>
    </r>
    <r>
      <rPr>
        <sz val="8"/>
        <rFont val="Arial CE"/>
        <family val="2"/>
      </rPr>
      <t xml:space="preserve"> dle trojboje v </t>
    </r>
    <r>
      <rPr>
        <b/>
        <sz val="8"/>
        <rFont val="Arial CE"/>
        <family val="2"/>
      </rPr>
      <t>kg</t>
    </r>
  </si>
  <si>
    <r>
      <t xml:space="preserve">Pořadí závodníka </t>
    </r>
    <r>
      <rPr>
        <b/>
        <sz val="8"/>
        <rFont val="Arial CE"/>
        <family val="0"/>
      </rPr>
      <t>v soutěžní kategorii 2</t>
    </r>
    <r>
      <rPr>
        <sz val="8"/>
        <rFont val="Arial CE"/>
        <family val="2"/>
      </rPr>
      <t xml:space="preserve"> dle trojboje v </t>
    </r>
    <r>
      <rPr>
        <b/>
        <sz val="8"/>
        <rFont val="Arial CE"/>
        <family val="2"/>
      </rPr>
      <t>bodech</t>
    </r>
  </si>
  <si>
    <r>
      <t xml:space="preserve">Pořadí závodníka </t>
    </r>
    <r>
      <rPr>
        <b/>
        <sz val="8"/>
        <rFont val="Arial CE"/>
        <family val="0"/>
      </rPr>
      <t>v soutěžní kategorii 3</t>
    </r>
    <r>
      <rPr>
        <sz val="8"/>
        <rFont val="Arial CE"/>
        <family val="2"/>
      </rPr>
      <t xml:space="preserve"> dle trojboje v </t>
    </r>
    <r>
      <rPr>
        <b/>
        <sz val="8"/>
        <rFont val="Arial CE"/>
        <family val="2"/>
      </rPr>
      <t>kg</t>
    </r>
  </si>
  <si>
    <r>
      <t xml:space="preserve">Pořadí závodníka </t>
    </r>
    <r>
      <rPr>
        <b/>
        <sz val="8"/>
        <rFont val="Arial CE"/>
        <family val="0"/>
      </rPr>
      <t>v soutěžní kategorii 3</t>
    </r>
    <r>
      <rPr>
        <sz val="8"/>
        <rFont val="Arial CE"/>
        <family val="2"/>
      </rPr>
      <t xml:space="preserve"> dle trojboje v </t>
    </r>
    <r>
      <rPr>
        <b/>
        <sz val="8"/>
        <rFont val="Arial CE"/>
        <family val="2"/>
      </rPr>
      <t>bodech</t>
    </r>
  </si>
  <si>
    <r>
      <t xml:space="preserve">Pořadí závodníka </t>
    </r>
    <r>
      <rPr>
        <b/>
        <sz val="8"/>
        <rFont val="Arial CE"/>
        <family val="0"/>
      </rPr>
      <t>bez rozl. kategorií</t>
    </r>
    <r>
      <rPr>
        <sz val="8"/>
        <rFont val="Arial CE"/>
        <family val="2"/>
      </rPr>
      <t xml:space="preserve"> dle trojboje v </t>
    </r>
    <r>
      <rPr>
        <b/>
        <sz val="8"/>
        <rFont val="Arial CE"/>
        <family val="2"/>
      </rPr>
      <t>kg</t>
    </r>
  </si>
  <si>
    <r>
      <t xml:space="preserve">Pořadí závodníka </t>
    </r>
    <r>
      <rPr>
        <b/>
        <sz val="8"/>
        <rFont val="Arial CE"/>
        <family val="0"/>
      </rPr>
      <t>bez rozl. kategorií</t>
    </r>
    <r>
      <rPr>
        <sz val="8"/>
        <rFont val="Arial CE"/>
        <family val="2"/>
      </rPr>
      <t xml:space="preserve"> dle trojboje v </t>
    </r>
    <r>
      <rPr>
        <b/>
        <sz val="8"/>
        <rFont val="Arial CE"/>
        <family val="2"/>
      </rPr>
      <t>bodech</t>
    </r>
  </si>
  <si>
    <r>
      <t xml:space="preserve">Pořadí družstva dle trojboje v </t>
    </r>
    <r>
      <rPr>
        <b/>
        <sz val="8"/>
        <rFont val="Arial CE"/>
        <family val="2"/>
      </rPr>
      <t>kg</t>
    </r>
  </si>
  <si>
    <r>
      <t xml:space="preserve">Pořadí družstva dle trojboje v </t>
    </r>
    <r>
      <rPr>
        <b/>
        <sz val="8"/>
        <rFont val="Arial CE"/>
        <family val="2"/>
      </rPr>
      <t>koef</t>
    </r>
  </si>
</sst>
</file>

<file path=xl/styles.xml><?xml version="1.0" encoding="utf-8"?>
<styleSheet xmlns="http://schemas.openxmlformats.org/spreadsheetml/2006/main">
  <numFmts count="48">
    <numFmt numFmtId="5" formatCode="#,##0\ &quot;Kè&quot;;\-#,##0\ &quot;Kè&quot;"/>
    <numFmt numFmtId="6" formatCode="#,##0\ &quot;Kè&quot;;[Red]\-#,##0\ &quot;Kè&quot;"/>
    <numFmt numFmtId="7" formatCode="#,##0.00\ &quot;Kè&quot;;\-#,##0.00\ &quot;Kè&quot;"/>
    <numFmt numFmtId="8" formatCode="#,##0.00\ &quot;Kè&quot;;[Red]\-#,##0.00\ &quot;Kè&quot;"/>
    <numFmt numFmtId="42" formatCode="_-* #,##0\ &quot;Kè&quot;_-;\-* #,##0\ &quot;Kè&quot;_-;_-* &quot;-&quot;\ &quot;Kè&quot;_-;_-@_-"/>
    <numFmt numFmtId="41" formatCode="_-* #,##0\ _K_è_-;\-* #,##0\ _K_è_-;_-* &quot;-&quot;\ _K_è_-;_-@_-"/>
    <numFmt numFmtId="44" formatCode="_-* #,##0.00\ &quot;Kè&quot;_-;\-* #,##0.00\ &quot;Kè&quot;_-;_-* &quot;-&quot;??\ &quot;Kè&quot;_-;_-@_-"/>
    <numFmt numFmtId="43" formatCode="_-* #,##0.00\ _K_è_-;\-* #,##0.00\ _K_è_-;_-* &quot;-&quot;??\ _K_è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0.00000000"/>
    <numFmt numFmtId="179" formatCode="0.00_ ;[Red]\-0.00\ 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00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#\ ###.0"/>
    <numFmt numFmtId="199" formatCode="#\ ###.0000"/>
    <numFmt numFmtId="200" formatCode="#\ ##0.0"/>
    <numFmt numFmtId="201" formatCode="#\ ##0.0000"/>
    <numFmt numFmtId="202" formatCode="##0.0"/>
    <numFmt numFmtId="203" formatCode="[$-405]d\.\ mmmm\ yyyy"/>
  </numFmts>
  <fonts count="14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4"/>
      <name val="Arial CE"/>
      <family val="2"/>
    </font>
    <font>
      <sz val="5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Tahoma"/>
      <family val="0"/>
    </font>
    <font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Alignment="1">
      <alignment/>
    </xf>
    <xf numFmtId="200" fontId="5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200" fontId="5" fillId="2" borderId="1" xfId="0" applyNumberFormat="1" applyFont="1" applyFill="1" applyBorder="1" applyAlignment="1">
      <alignment horizontal="center"/>
    </xf>
    <xf numFmtId="201" fontId="5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200" fontId="5" fillId="0" borderId="2" xfId="0" applyNumberFormat="1" applyFont="1" applyBorder="1" applyAlignment="1">
      <alignment/>
    </xf>
    <xf numFmtId="201" fontId="5" fillId="0" borderId="2" xfId="0" applyNumberFormat="1" applyFont="1" applyBorder="1" applyAlignment="1">
      <alignment/>
    </xf>
    <xf numFmtId="0" fontId="0" fillId="0" borderId="0" xfId="0" applyAlignment="1" quotePrefix="1">
      <alignment/>
    </xf>
    <xf numFmtId="0" fontId="5" fillId="0" borderId="1" xfId="0" applyFont="1" applyBorder="1" applyAlignment="1">
      <alignment/>
    </xf>
    <xf numFmtId="200" fontId="5" fillId="0" borderId="1" xfId="0" applyNumberFormat="1" applyFont="1" applyBorder="1" applyAlignment="1">
      <alignment/>
    </xf>
    <xf numFmtId="201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 locked="0"/>
    </xf>
    <xf numFmtId="0" fontId="0" fillId="4" borderId="0" xfId="0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3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3" fontId="3" fillId="5" borderId="3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3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textRotation="90" wrapText="1"/>
      <protection hidden="1"/>
    </xf>
    <xf numFmtId="0" fontId="3" fillId="6" borderId="3" xfId="0" applyFont="1" applyFill="1" applyBorder="1" applyAlignment="1" applyProtection="1">
      <alignment horizontal="center" vertical="center" textRotation="90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textRotation="90" wrapText="1"/>
      <protection hidden="1"/>
    </xf>
    <xf numFmtId="0" fontId="3" fillId="6" borderId="3" xfId="0" applyFont="1" applyFill="1" applyBorder="1" applyAlignment="1" applyProtection="1">
      <alignment horizontal="center" vertical="center" textRotation="90" wrapText="1"/>
      <protection hidden="1"/>
    </xf>
    <xf numFmtId="0" fontId="6" fillId="5" borderId="3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3" fontId="10" fillId="5" borderId="3" xfId="0" applyNumberFormat="1" applyFont="1" applyFill="1" applyBorder="1" applyAlignment="1" applyProtection="1">
      <alignment vertical="top"/>
      <protection/>
    </xf>
    <xf numFmtId="0" fontId="10" fillId="0" borderId="3" xfId="0" applyFont="1" applyBorder="1" applyAlignment="1" applyProtection="1">
      <alignment vertical="top"/>
      <protection/>
    </xf>
    <xf numFmtId="0" fontId="10" fillId="6" borderId="3" xfId="0" applyFont="1" applyFill="1" applyBorder="1" applyAlignment="1" applyProtection="1">
      <alignment vertical="top"/>
      <protection/>
    </xf>
    <xf numFmtId="172" fontId="10" fillId="0" borderId="3" xfId="0" applyNumberFormat="1" applyFont="1" applyBorder="1" applyAlignment="1" applyProtection="1">
      <alignment vertical="top"/>
      <protection/>
    </xf>
    <xf numFmtId="173" fontId="10" fillId="5" borderId="3" xfId="0" applyNumberFormat="1" applyFont="1" applyFill="1" applyBorder="1" applyAlignment="1" applyProtection="1">
      <alignment vertical="top"/>
      <protection/>
    </xf>
    <xf numFmtId="172" fontId="10" fillId="7" borderId="3" xfId="0" applyNumberFormat="1" applyFont="1" applyFill="1" applyBorder="1" applyAlignment="1" applyProtection="1">
      <alignment vertical="top"/>
      <protection locked="0"/>
    </xf>
    <xf numFmtId="172" fontId="10" fillId="4" borderId="3" xfId="0" applyNumberFormat="1" applyFont="1" applyFill="1" applyBorder="1" applyAlignment="1" applyProtection="1">
      <alignment vertical="top"/>
      <protection locked="0"/>
    </xf>
    <xf numFmtId="172" fontId="10" fillId="0" borderId="3" xfId="0" applyNumberFormat="1" applyFont="1" applyBorder="1" applyAlignment="1" applyProtection="1">
      <alignment vertical="top"/>
      <protection locked="0"/>
    </xf>
    <xf numFmtId="172" fontId="10" fillId="5" borderId="3" xfId="0" applyNumberFormat="1" applyFont="1" applyFill="1" applyBorder="1" applyAlignment="1" applyProtection="1">
      <alignment vertical="top"/>
      <protection/>
    </xf>
    <xf numFmtId="172" fontId="10" fillId="0" borderId="3" xfId="0" applyNumberFormat="1" applyFont="1" applyFill="1" applyBorder="1" applyAlignment="1" applyProtection="1">
      <alignment vertical="top"/>
      <protection locked="0"/>
    </xf>
    <xf numFmtId="172" fontId="9" fillId="6" borderId="3" xfId="0" applyNumberFormat="1" applyFont="1" applyFill="1" applyBorder="1" applyAlignment="1" applyProtection="1">
      <alignment vertical="top"/>
      <protection/>
    </xf>
    <xf numFmtId="172" fontId="11" fillId="5" borderId="3" xfId="0" applyNumberFormat="1" applyFont="1" applyFill="1" applyBorder="1" applyAlignment="1" applyProtection="1">
      <alignment vertical="top"/>
      <protection/>
    </xf>
    <xf numFmtId="173" fontId="11" fillId="5" borderId="3" xfId="0" applyNumberFormat="1" applyFont="1" applyFill="1" applyBorder="1" applyAlignment="1" applyProtection="1">
      <alignment vertical="top"/>
      <protection/>
    </xf>
    <xf numFmtId="181" fontId="10" fillId="5" borderId="3" xfId="0" applyNumberFormat="1" applyFont="1" applyFill="1" applyBorder="1" applyAlignment="1" applyProtection="1">
      <alignment vertical="top"/>
      <protection/>
    </xf>
    <xf numFmtId="180" fontId="10" fillId="5" borderId="3" xfId="0" applyNumberFormat="1" applyFont="1" applyFill="1" applyBorder="1" applyAlignment="1" applyProtection="1">
      <alignment vertical="top"/>
      <protection/>
    </xf>
    <xf numFmtId="0" fontId="10" fillId="5" borderId="3" xfId="0" applyFont="1" applyFill="1" applyBorder="1" applyAlignment="1" applyProtection="1">
      <alignment vertical="top"/>
      <protection/>
    </xf>
    <xf numFmtId="0" fontId="0" fillId="0" borderId="3" xfId="0" applyFill="1" applyBorder="1" applyAlignment="1" applyProtection="1">
      <alignment/>
      <protection locked="0"/>
    </xf>
    <xf numFmtId="0" fontId="3" fillId="4" borderId="3" xfId="0" applyFon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/>
      <protection locked="0"/>
    </xf>
    <xf numFmtId="172" fontId="10" fillId="4" borderId="3" xfId="0" applyNumberFormat="1" applyFont="1" applyFill="1" applyBorder="1" applyAlignment="1" applyProtection="1">
      <alignment vertical="top"/>
      <protection/>
    </xf>
    <xf numFmtId="172" fontId="10" fillId="7" borderId="3" xfId="0" applyNumberFormat="1" applyFont="1" applyFill="1" applyBorder="1" applyAlignment="1" applyProtection="1">
      <alignment vertical="top"/>
      <protection/>
    </xf>
    <xf numFmtId="0" fontId="3" fillId="0" borderId="3" xfId="0" applyFont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>
      <alignment vertical="top"/>
      <protection locked="0"/>
    </xf>
    <xf numFmtId="0" fontId="3" fillId="7" borderId="3" xfId="0" applyFont="1" applyFill="1" applyBorder="1" applyAlignment="1" applyProtection="1">
      <alignment vertical="top"/>
      <protection locked="0"/>
    </xf>
    <xf numFmtId="0" fontId="0" fillId="7" borderId="3" xfId="0" applyFill="1" applyBorder="1" applyAlignment="1" applyProtection="1">
      <alignment/>
      <protection locked="0"/>
    </xf>
    <xf numFmtId="0" fontId="0" fillId="0" borderId="0" xfId="0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7</xdr:col>
      <xdr:colOff>447675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33375" y="0"/>
          <a:ext cx="6400800" cy="1143000"/>
          <a:chOff x="63" y="259"/>
          <a:chExt cx="587" cy="120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63" y="354"/>
            <a:ext cx="15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Podivín, 17.4.2010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3" y="259"/>
            <a:ext cx="150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7</xdr:col>
      <xdr:colOff>447675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33375" y="0"/>
          <a:ext cx="6400800" cy="1133475"/>
          <a:chOff x="63" y="259"/>
          <a:chExt cx="587" cy="120"/>
        </a:xfrm>
        <a:solidFill>
          <a:srgbClr val="FFFFFF"/>
        </a:solidFill>
      </xdr:grpSpPr>
      <xdr:sp>
        <xdr:nvSpPr>
          <xdr:cNvPr id="2" name="TextBox 2"/>
          <xdr:cNvSpPr txBox="1">
            <a:spLocks noChangeAspect="1" noChangeArrowheads="1"/>
          </xdr:cNvSpPr>
        </xdr:nvSpPr>
        <xdr:spPr>
          <a:xfrm>
            <a:off x="63" y="354"/>
            <a:ext cx="15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Podivín, 17.4.2010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3" y="259"/>
            <a:ext cx="150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trovstviiCRMasters2010_Podivin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 jednotlivci (wilks)"/>
      <sheetName val="Vysl jednotlivci (kg) abs"/>
      <sheetName val="Vysl jednotlivci (kg) 2"/>
      <sheetName val="DATABAZE"/>
      <sheetName val="WilksKoef Men"/>
      <sheetName val="WilksKoef Women"/>
      <sheetName val="Promenne"/>
      <sheetName val="Vzor"/>
      <sheetName val="Ciselniky"/>
      <sheetName val="Prednastaveni1"/>
      <sheetName val="Projektor"/>
      <sheetName val="Projector.INIT"/>
      <sheetName val="HELP"/>
    </sheetNames>
    <sheetDataSet>
      <sheetData sheetId="4">
        <row r="1">
          <cell r="A1" t="str">
            <v>x</v>
          </cell>
          <cell r="B1">
            <v>0</v>
          </cell>
          <cell r="C1">
            <v>0.1</v>
          </cell>
          <cell r="D1">
            <v>0.2</v>
          </cell>
          <cell r="E1">
            <v>0.3</v>
          </cell>
          <cell r="F1">
            <v>0.4</v>
          </cell>
          <cell r="G1">
            <v>0.5</v>
          </cell>
          <cell r="H1">
            <v>0.6</v>
          </cell>
          <cell r="I1">
            <v>0.7</v>
          </cell>
          <cell r="J1">
            <v>0.8</v>
          </cell>
          <cell r="K1">
            <v>0.9</v>
          </cell>
        </row>
        <row r="2">
          <cell r="A2">
            <v>40</v>
          </cell>
          <cell r="B2">
            <v>1.3354</v>
          </cell>
          <cell r="C2">
            <v>1.3311</v>
          </cell>
          <cell r="D2">
            <v>1.3268</v>
          </cell>
          <cell r="E2">
            <v>1.3225</v>
          </cell>
          <cell r="F2">
            <v>1.3182</v>
          </cell>
          <cell r="G2">
            <v>1.314</v>
          </cell>
          <cell r="H2">
            <v>1.3098</v>
          </cell>
          <cell r="I2">
            <v>1.3057</v>
          </cell>
          <cell r="J2">
            <v>1.3016</v>
          </cell>
          <cell r="K2">
            <v>1.2975</v>
          </cell>
        </row>
        <row r="3">
          <cell r="A3">
            <v>41</v>
          </cell>
          <cell r="B3">
            <v>1.2934</v>
          </cell>
          <cell r="C3">
            <v>1.2894</v>
          </cell>
          <cell r="D3">
            <v>1.2854</v>
          </cell>
          <cell r="E3">
            <v>1.2814</v>
          </cell>
          <cell r="F3">
            <v>1.2775</v>
          </cell>
          <cell r="G3">
            <v>1.2736</v>
          </cell>
          <cell r="H3">
            <v>1.2697</v>
          </cell>
          <cell r="I3">
            <v>1.2658</v>
          </cell>
          <cell r="J3">
            <v>1.262</v>
          </cell>
          <cell r="K3">
            <v>1.2582</v>
          </cell>
        </row>
        <row r="4">
          <cell r="A4">
            <v>42</v>
          </cell>
          <cell r="B4">
            <v>1.2545</v>
          </cell>
          <cell r="C4">
            <v>1.2507</v>
          </cell>
          <cell r="D4">
            <v>1.247</v>
          </cell>
          <cell r="E4">
            <v>1.2433</v>
          </cell>
          <cell r="F4">
            <v>1.2397</v>
          </cell>
          <cell r="G4">
            <v>1.236</v>
          </cell>
          <cell r="H4">
            <v>1.2324</v>
          </cell>
          <cell r="I4">
            <v>1.2289</v>
          </cell>
          <cell r="J4">
            <v>1.2253</v>
          </cell>
          <cell r="K4">
            <v>1.2218</v>
          </cell>
        </row>
        <row r="5">
          <cell r="A5">
            <v>43</v>
          </cell>
          <cell r="B5">
            <v>1.2183</v>
          </cell>
          <cell r="C5">
            <v>1.2148</v>
          </cell>
          <cell r="D5">
            <v>1.2113</v>
          </cell>
          <cell r="E5">
            <v>1.2079</v>
          </cell>
          <cell r="F5">
            <v>1.2045</v>
          </cell>
          <cell r="G5">
            <v>1.2011</v>
          </cell>
          <cell r="H5">
            <v>1.1978</v>
          </cell>
          <cell r="I5">
            <v>1.1944</v>
          </cell>
          <cell r="J5">
            <v>1.1911</v>
          </cell>
          <cell r="K5">
            <v>1.1878</v>
          </cell>
        </row>
        <row r="6">
          <cell r="A6">
            <v>44</v>
          </cell>
          <cell r="B6">
            <v>1.1846</v>
          </cell>
          <cell r="C6">
            <v>1.1813</v>
          </cell>
          <cell r="D6">
            <v>1.1781</v>
          </cell>
          <cell r="E6">
            <v>1.1749</v>
          </cell>
          <cell r="F6">
            <v>1.1717</v>
          </cell>
          <cell r="G6">
            <v>1.1686</v>
          </cell>
          <cell r="H6">
            <v>1.1654</v>
          </cell>
          <cell r="I6">
            <v>1.1623</v>
          </cell>
          <cell r="J6">
            <v>1.1592</v>
          </cell>
          <cell r="K6">
            <v>1.1562</v>
          </cell>
        </row>
        <row r="7">
          <cell r="A7">
            <v>45</v>
          </cell>
          <cell r="B7">
            <v>1.1531</v>
          </cell>
          <cell r="C7">
            <v>1.1501</v>
          </cell>
          <cell r="D7">
            <v>1.1471</v>
          </cell>
          <cell r="E7">
            <v>1.1441</v>
          </cell>
          <cell r="F7">
            <v>1.1411</v>
          </cell>
          <cell r="G7">
            <v>1.1382</v>
          </cell>
          <cell r="H7">
            <v>1.1352</v>
          </cell>
          <cell r="I7">
            <v>1.1323</v>
          </cell>
          <cell r="J7">
            <v>1.1294</v>
          </cell>
          <cell r="K7">
            <v>1.1266</v>
          </cell>
        </row>
        <row r="8">
          <cell r="A8">
            <v>46</v>
          </cell>
          <cell r="B8">
            <v>1.1237</v>
          </cell>
          <cell r="C8">
            <v>1.1209</v>
          </cell>
          <cell r="D8">
            <v>1.1181</v>
          </cell>
          <cell r="E8">
            <v>1.1153</v>
          </cell>
          <cell r="F8">
            <v>1.1125</v>
          </cell>
          <cell r="G8">
            <v>1.1097</v>
          </cell>
          <cell r="H8">
            <v>1.107</v>
          </cell>
          <cell r="I8">
            <v>1.1042</v>
          </cell>
          <cell r="J8">
            <v>1.1015</v>
          </cell>
          <cell r="K8">
            <v>1.0988</v>
          </cell>
        </row>
        <row r="9">
          <cell r="A9">
            <v>47</v>
          </cell>
          <cell r="B9">
            <v>1.0962</v>
          </cell>
          <cell r="C9">
            <v>1.0935</v>
          </cell>
          <cell r="D9">
            <v>1.0909</v>
          </cell>
          <cell r="E9">
            <v>1.0882</v>
          </cell>
          <cell r="F9">
            <v>1.0856</v>
          </cell>
          <cell r="G9">
            <v>1.083</v>
          </cell>
          <cell r="H9">
            <v>1.0805</v>
          </cell>
          <cell r="I9">
            <v>1.0779</v>
          </cell>
          <cell r="J9">
            <v>1.0754</v>
          </cell>
          <cell r="K9">
            <v>1.0728</v>
          </cell>
        </row>
        <row r="10">
          <cell r="A10">
            <v>48</v>
          </cell>
          <cell r="B10">
            <v>1.0703</v>
          </cell>
          <cell r="C10">
            <v>1.0678</v>
          </cell>
          <cell r="D10">
            <v>1.0653</v>
          </cell>
          <cell r="E10">
            <v>1.0629</v>
          </cell>
          <cell r="F10">
            <v>1.0604</v>
          </cell>
          <cell r="G10">
            <v>1.058</v>
          </cell>
          <cell r="H10">
            <v>1.0556</v>
          </cell>
          <cell r="I10">
            <v>1.0532</v>
          </cell>
          <cell r="J10">
            <v>1.0508</v>
          </cell>
          <cell r="K10">
            <v>1.0484</v>
          </cell>
        </row>
        <row r="11">
          <cell r="A11">
            <v>49</v>
          </cell>
          <cell r="B11">
            <v>1.046</v>
          </cell>
          <cell r="C11">
            <v>1.0437</v>
          </cell>
          <cell r="D11">
            <v>1.0413</v>
          </cell>
          <cell r="E11">
            <v>1.039</v>
          </cell>
          <cell r="F11">
            <v>1.0367</v>
          </cell>
          <cell r="G11">
            <v>1.0344</v>
          </cell>
          <cell r="H11">
            <v>1.0321</v>
          </cell>
          <cell r="I11">
            <v>1.0299</v>
          </cell>
          <cell r="J11">
            <v>1.0276</v>
          </cell>
          <cell r="K11">
            <v>1.0254</v>
          </cell>
        </row>
        <row r="12">
          <cell r="A12">
            <v>50</v>
          </cell>
          <cell r="B12">
            <v>1.0232</v>
          </cell>
          <cell r="C12">
            <v>1.021</v>
          </cell>
          <cell r="D12">
            <v>1.0188</v>
          </cell>
          <cell r="E12">
            <v>1.0166</v>
          </cell>
          <cell r="F12">
            <v>1.0144</v>
          </cell>
          <cell r="G12">
            <v>1.0122</v>
          </cell>
          <cell r="H12">
            <v>1.0101</v>
          </cell>
          <cell r="I12">
            <v>1.008</v>
          </cell>
          <cell r="J12">
            <v>1.0058</v>
          </cell>
          <cell r="K12">
            <v>1.0037</v>
          </cell>
        </row>
        <row r="13">
          <cell r="A13">
            <v>51</v>
          </cell>
          <cell r="B13">
            <v>1.0016</v>
          </cell>
          <cell r="C13">
            <v>0.9995</v>
          </cell>
          <cell r="D13">
            <v>0.9974</v>
          </cell>
          <cell r="E13">
            <v>0.9954</v>
          </cell>
          <cell r="F13">
            <v>0.9933</v>
          </cell>
          <cell r="G13">
            <v>0.9913</v>
          </cell>
          <cell r="H13">
            <v>0.9893</v>
          </cell>
          <cell r="I13">
            <v>0.9873</v>
          </cell>
          <cell r="J13">
            <v>0.9853</v>
          </cell>
          <cell r="K13">
            <v>0.9833</v>
          </cell>
        </row>
        <row r="14">
          <cell r="A14">
            <v>52</v>
          </cell>
          <cell r="B14">
            <v>0.9813</v>
          </cell>
          <cell r="C14">
            <v>0.9793</v>
          </cell>
          <cell r="D14">
            <v>0.9773</v>
          </cell>
          <cell r="E14">
            <v>0.9754</v>
          </cell>
          <cell r="F14">
            <v>0.9735</v>
          </cell>
          <cell r="G14">
            <v>0.9715</v>
          </cell>
          <cell r="H14">
            <v>0.9696</v>
          </cell>
          <cell r="I14">
            <v>0.9677</v>
          </cell>
          <cell r="J14">
            <v>0.9658</v>
          </cell>
          <cell r="K14">
            <v>0.9639</v>
          </cell>
        </row>
        <row r="15">
          <cell r="A15">
            <v>53</v>
          </cell>
          <cell r="B15">
            <v>0.962</v>
          </cell>
          <cell r="C15">
            <v>0.9602</v>
          </cell>
          <cell r="D15">
            <v>0.9583</v>
          </cell>
          <cell r="E15">
            <v>0.9565</v>
          </cell>
          <cell r="F15">
            <v>0.9547</v>
          </cell>
          <cell r="G15">
            <v>0.9528</v>
          </cell>
          <cell r="H15">
            <v>0.951</v>
          </cell>
          <cell r="I15">
            <v>0.9492</v>
          </cell>
          <cell r="J15">
            <v>0.9474</v>
          </cell>
          <cell r="K15">
            <v>0.9457</v>
          </cell>
        </row>
        <row r="16">
          <cell r="A16">
            <v>54</v>
          </cell>
          <cell r="B16">
            <v>0.9439</v>
          </cell>
          <cell r="C16">
            <v>0.9421</v>
          </cell>
          <cell r="D16">
            <v>0.9404</v>
          </cell>
          <cell r="E16">
            <v>0.9386</v>
          </cell>
          <cell r="F16">
            <v>0.9369</v>
          </cell>
          <cell r="G16">
            <v>0.9352</v>
          </cell>
          <cell r="H16">
            <v>0.9334</v>
          </cell>
          <cell r="I16">
            <v>0.9317</v>
          </cell>
          <cell r="J16">
            <v>0.93</v>
          </cell>
          <cell r="K16">
            <v>0.9283</v>
          </cell>
        </row>
        <row r="17">
          <cell r="A17">
            <v>55</v>
          </cell>
          <cell r="B17">
            <v>0.9267</v>
          </cell>
          <cell r="C17">
            <v>0.925</v>
          </cell>
          <cell r="D17">
            <v>0.9233</v>
          </cell>
          <cell r="E17">
            <v>0.9217</v>
          </cell>
          <cell r="F17">
            <v>0.92</v>
          </cell>
          <cell r="G17">
            <v>0.9184</v>
          </cell>
          <cell r="H17">
            <v>0.9168</v>
          </cell>
          <cell r="I17">
            <v>0.9152</v>
          </cell>
          <cell r="J17">
            <v>0.9135</v>
          </cell>
          <cell r="K17">
            <v>0.9119</v>
          </cell>
        </row>
        <row r="18">
          <cell r="A18">
            <v>56</v>
          </cell>
          <cell r="B18">
            <v>0.9103</v>
          </cell>
          <cell r="C18">
            <v>0.9088</v>
          </cell>
          <cell r="D18">
            <v>0.9072</v>
          </cell>
          <cell r="E18">
            <v>0.9056</v>
          </cell>
          <cell r="F18">
            <v>0.9041</v>
          </cell>
          <cell r="G18">
            <v>0.9025</v>
          </cell>
          <cell r="H18">
            <v>0.901</v>
          </cell>
          <cell r="I18">
            <v>0.8994</v>
          </cell>
          <cell r="J18">
            <v>0.8979</v>
          </cell>
          <cell r="K18">
            <v>0.8964</v>
          </cell>
        </row>
        <row r="19">
          <cell r="A19">
            <v>57</v>
          </cell>
          <cell r="B19">
            <v>0.8949</v>
          </cell>
          <cell r="C19">
            <v>0.8934</v>
          </cell>
          <cell r="D19">
            <v>0.8919</v>
          </cell>
          <cell r="E19">
            <v>0.8904</v>
          </cell>
          <cell r="F19">
            <v>0.8889</v>
          </cell>
          <cell r="G19">
            <v>0.8874</v>
          </cell>
          <cell r="H19">
            <v>0.886</v>
          </cell>
          <cell r="I19">
            <v>0.8845</v>
          </cell>
          <cell r="J19">
            <v>0.883</v>
          </cell>
          <cell r="K19">
            <v>0.8816</v>
          </cell>
        </row>
        <row r="20">
          <cell r="A20">
            <v>58</v>
          </cell>
          <cell r="B20">
            <v>0.8802</v>
          </cell>
          <cell r="C20">
            <v>0.8787</v>
          </cell>
          <cell r="D20">
            <v>0.8773</v>
          </cell>
          <cell r="E20">
            <v>0.8759</v>
          </cell>
          <cell r="F20">
            <v>0.8745</v>
          </cell>
          <cell r="G20">
            <v>0.8731</v>
          </cell>
          <cell r="H20">
            <v>0.8717</v>
          </cell>
          <cell r="I20">
            <v>0.8703</v>
          </cell>
          <cell r="J20">
            <v>0.8689</v>
          </cell>
          <cell r="K20">
            <v>0.8675</v>
          </cell>
        </row>
        <row r="21">
          <cell r="A21">
            <v>59</v>
          </cell>
          <cell r="B21">
            <v>0.8662</v>
          </cell>
          <cell r="C21">
            <v>0.8648</v>
          </cell>
          <cell r="D21">
            <v>0.8635</v>
          </cell>
          <cell r="E21">
            <v>0.8622</v>
          </cell>
          <cell r="F21">
            <v>0.8608</v>
          </cell>
          <cell r="G21">
            <v>0.8594</v>
          </cell>
          <cell r="H21">
            <v>0.8581</v>
          </cell>
          <cell r="I21">
            <v>0.8568</v>
          </cell>
          <cell r="J21">
            <v>0.8555</v>
          </cell>
          <cell r="K21">
            <v>0.8542</v>
          </cell>
        </row>
        <row r="22">
          <cell r="A22">
            <v>60</v>
          </cell>
          <cell r="B22">
            <v>0.8529</v>
          </cell>
          <cell r="C22">
            <v>0.8516</v>
          </cell>
          <cell r="D22">
            <v>0.8503</v>
          </cell>
          <cell r="E22">
            <v>0.849</v>
          </cell>
          <cell r="F22">
            <v>0.8477</v>
          </cell>
          <cell r="G22">
            <v>0.8465</v>
          </cell>
          <cell r="H22">
            <v>0.8452</v>
          </cell>
          <cell r="I22">
            <v>0.8439</v>
          </cell>
          <cell r="J22">
            <v>0.8427</v>
          </cell>
          <cell r="K22">
            <v>0.8415</v>
          </cell>
        </row>
        <row r="23">
          <cell r="A23">
            <v>61</v>
          </cell>
          <cell r="B23">
            <v>0.8402</v>
          </cell>
          <cell r="C23">
            <v>0.839</v>
          </cell>
          <cell r="D23">
            <v>0.8378</v>
          </cell>
          <cell r="E23">
            <v>0.8365</v>
          </cell>
          <cell r="F23">
            <v>0.8353</v>
          </cell>
          <cell r="G23">
            <v>0.8341</v>
          </cell>
          <cell r="H23">
            <v>0.8329</v>
          </cell>
          <cell r="I23">
            <v>0.8317</v>
          </cell>
          <cell r="J23">
            <v>0.8305</v>
          </cell>
          <cell r="K23">
            <v>0.8293</v>
          </cell>
        </row>
        <row r="24">
          <cell r="A24">
            <v>62</v>
          </cell>
          <cell r="B24">
            <v>0.8281</v>
          </cell>
          <cell r="C24">
            <v>0.827</v>
          </cell>
          <cell r="D24">
            <v>0.8258</v>
          </cell>
          <cell r="E24">
            <v>0.8246</v>
          </cell>
          <cell r="F24">
            <v>0.8235</v>
          </cell>
          <cell r="G24">
            <v>0.8223</v>
          </cell>
          <cell r="H24">
            <v>0.8212</v>
          </cell>
          <cell r="I24">
            <v>0.82</v>
          </cell>
          <cell r="J24">
            <v>0.8189</v>
          </cell>
          <cell r="K24">
            <v>0.8178</v>
          </cell>
        </row>
        <row r="25">
          <cell r="A25">
            <v>63</v>
          </cell>
          <cell r="B25">
            <v>0.8166</v>
          </cell>
          <cell r="C25">
            <v>0.8155</v>
          </cell>
          <cell r="D25">
            <v>0.8144</v>
          </cell>
          <cell r="E25">
            <v>0.8133</v>
          </cell>
          <cell r="F25">
            <v>0.8122</v>
          </cell>
          <cell r="G25">
            <v>0.8111</v>
          </cell>
          <cell r="H25">
            <v>0.81</v>
          </cell>
          <cell r="I25">
            <v>0.8089</v>
          </cell>
          <cell r="J25">
            <v>0.8078</v>
          </cell>
          <cell r="K25">
            <v>0.8067</v>
          </cell>
        </row>
        <row r="26">
          <cell r="A26">
            <v>64</v>
          </cell>
          <cell r="B26">
            <v>0.8057</v>
          </cell>
          <cell r="C26">
            <v>0.8046</v>
          </cell>
          <cell r="D26">
            <v>0.8035</v>
          </cell>
          <cell r="E26">
            <v>0.8025</v>
          </cell>
          <cell r="F26">
            <v>0.8014</v>
          </cell>
          <cell r="G26">
            <v>0.8004</v>
          </cell>
          <cell r="H26">
            <v>0.7993</v>
          </cell>
          <cell r="I26">
            <v>0.7983</v>
          </cell>
          <cell r="J26">
            <v>0.7973</v>
          </cell>
          <cell r="K26">
            <v>0.7962</v>
          </cell>
        </row>
        <row r="27">
          <cell r="A27">
            <v>65</v>
          </cell>
          <cell r="B27">
            <v>0.7952</v>
          </cell>
          <cell r="C27">
            <v>0.792</v>
          </cell>
          <cell r="D27">
            <v>0.7932</v>
          </cell>
          <cell r="E27">
            <v>0.7922</v>
          </cell>
          <cell r="F27">
            <v>0.7911</v>
          </cell>
          <cell r="G27">
            <v>0.7901</v>
          </cell>
          <cell r="H27">
            <v>0.7891</v>
          </cell>
          <cell r="I27">
            <v>0.7881</v>
          </cell>
          <cell r="J27">
            <v>0.7872</v>
          </cell>
          <cell r="K27">
            <v>0.7862</v>
          </cell>
        </row>
        <row r="28">
          <cell r="A28">
            <v>66</v>
          </cell>
          <cell r="B28">
            <v>0.7852</v>
          </cell>
          <cell r="C28">
            <v>0.7842</v>
          </cell>
          <cell r="D28">
            <v>0.7832</v>
          </cell>
          <cell r="E28">
            <v>0.7823</v>
          </cell>
          <cell r="F28">
            <v>0.7813</v>
          </cell>
          <cell r="G28">
            <v>0.7804</v>
          </cell>
          <cell r="H28">
            <v>0.7794</v>
          </cell>
          <cell r="I28">
            <v>0.7785</v>
          </cell>
          <cell r="J28">
            <v>0.7776</v>
          </cell>
          <cell r="K28">
            <v>0.7766</v>
          </cell>
        </row>
        <row r="29">
          <cell r="A29">
            <v>67</v>
          </cell>
          <cell r="B29">
            <v>0.7756</v>
          </cell>
          <cell r="C29">
            <v>0.7747</v>
          </cell>
          <cell r="D29">
            <v>0.7738</v>
          </cell>
          <cell r="E29">
            <v>0.7729</v>
          </cell>
          <cell r="F29">
            <v>0.7719</v>
          </cell>
          <cell r="G29">
            <v>0.771</v>
          </cell>
          <cell r="H29">
            <v>0.7701</v>
          </cell>
          <cell r="I29">
            <v>0.7692</v>
          </cell>
          <cell r="J29">
            <v>0.7683</v>
          </cell>
          <cell r="K29">
            <v>0.7674</v>
          </cell>
        </row>
        <row r="30">
          <cell r="A30">
            <v>68</v>
          </cell>
          <cell r="B30">
            <v>0.7665</v>
          </cell>
          <cell r="C30">
            <v>0.7656</v>
          </cell>
          <cell r="D30">
            <v>0.7647</v>
          </cell>
          <cell r="E30">
            <v>0.7638</v>
          </cell>
          <cell r="F30">
            <v>0.763</v>
          </cell>
          <cell r="G30">
            <v>0.7621</v>
          </cell>
          <cell r="H30">
            <v>0.7612</v>
          </cell>
          <cell r="I30">
            <v>0.7603</v>
          </cell>
          <cell r="J30">
            <v>0.7595</v>
          </cell>
          <cell r="K30">
            <v>0.7586</v>
          </cell>
        </row>
        <row r="31">
          <cell r="A31">
            <v>69</v>
          </cell>
          <cell r="B31">
            <v>0.7578</v>
          </cell>
          <cell r="C31">
            <v>0.7569</v>
          </cell>
          <cell r="D31">
            <v>0.7561</v>
          </cell>
          <cell r="E31">
            <v>0.7552</v>
          </cell>
          <cell r="F31">
            <v>0.7544</v>
          </cell>
          <cell r="G31">
            <v>0.7535</v>
          </cell>
          <cell r="H31">
            <v>0.7527</v>
          </cell>
          <cell r="I31">
            <v>0.7519</v>
          </cell>
          <cell r="J31">
            <v>0.751</v>
          </cell>
          <cell r="K31">
            <v>0.7502</v>
          </cell>
        </row>
        <row r="32">
          <cell r="A32">
            <v>70</v>
          </cell>
          <cell r="B32">
            <v>0.7494</v>
          </cell>
          <cell r="C32">
            <v>0.7486</v>
          </cell>
          <cell r="D32">
            <v>0.7478</v>
          </cell>
          <cell r="E32">
            <v>0.7469</v>
          </cell>
          <cell r="F32">
            <v>0.7461</v>
          </cell>
          <cell r="G32">
            <v>0.7453</v>
          </cell>
          <cell r="H32">
            <v>0.7445</v>
          </cell>
          <cell r="I32">
            <v>0.7437</v>
          </cell>
          <cell r="J32">
            <v>0.743</v>
          </cell>
          <cell r="K32">
            <v>0.7422</v>
          </cell>
        </row>
        <row r="33">
          <cell r="A33">
            <v>71</v>
          </cell>
          <cell r="B33">
            <v>0.7414</v>
          </cell>
          <cell r="C33">
            <v>0.7406</v>
          </cell>
          <cell r="D33">
            <v>0.7398</v>
          </cell>
          <cell r="E33">
            <v>0.739</v>
          </cell>
          <cell r="F33">
            <v>0.7383</v>
          </cell>
          <cell r="G33">
            <v>0.7375</v>
          </cell>
          <cell r="H33">
            <v>0.7367</v>
          </cell>
          <cell r="I33">
            <v>0.736</v>
          </cell>
          <cell r="J33">
            <v>0.7352</v>
          </cell>
          <cell r="K33">
            <v>0.7345</v>
          </cell>
        </row>
        <row r="34">
          <cell r="A34">
            <v>72</v>
          </cell>
          <cell r="B34">
            <v>0.7337</v>
          </cell>
          <cell r="C34">
            <v>0.733</v>
          </cell>
          <cell r="D34">
            <v>0.7322</v>
          </cell>
          <cell r="E34">
            <v>0.7315</v>
          </cell>
          <cell r="F34">
            <v>0.7307</v>
          </cell>
          <cell r="G34">
            <v>0.73</v>
          </cell>
          <cell r="H34">
            <v>0.7293</v>
          </cell>
          <cell r="I34">
            <v>0.7285</v>
          </cell>
          <cell r="J34">
            <v>0.7278</v>
          </cell>
          <cell r="K34">
            <v>0.7271</v>
          </cell>
        </row>
        <row r="35">
          <cell r="A35">
            <v>73</v>
          </cell>
          <cell r="B35">
            <v>0.7264</v>
          </cell>
          <cell r="C35">
            <v>0.7256</v>
          </cell>
          <cell r="D35">
            <v>0.7249</v>
          </cell>
          <cell r="E35">
            <v>0.7242</v>
          </cell>
          <cell r="F35">
            <v>0.7235</v>
          </cell>
          <cell r="G35">
            <v>0.7228</v>
          </cell>
          <cell r="H35">
            <v>0.7221</v>
          </cell>
          <cell r="I35">
            <v>0.7214</v>
          </cell>
          <cell r="J35">
            <v>0.7204</v>
          </cell>
          <cell r="K35">
            <v>0.72</v>
          </cell>
        </row>
        <row r="36">
          <cell r="A36">
            <v>74</v>
          </cell>
          <cell r="B36">
            <v>0.7193</v>
          </cell>
          <cell r="C36">
            <v>0.7186</v>
          </cell>
          <cell r="D36">
            <v>0.7179</v>
          </cell>
          <cell r="E36">
            <v>0.7173</v>
          </cell>
          <cell r="F36">
            <v>0.7166</v>
          </cell>
          <cell r="G36">
            <v>0.7159</v>
          </cell>
          <cell r="H36">
            <v>0.7152</v>
          </cell>
          <cell r="I36">
            <v>0.7146</v>
          </cell>
          <cell r="J36">
            <v>0.7139</v>
          </cell>
          <cell r="K36">
            <v>0.7132</v>
          </cell>
        </row>
        <row r="37">
          <cell r="A37">
            <v>75</v>
          </cell>
          <cell r="B37">
            <v>0.7126</v>
          </cell>
          <cell r="C37">
            <v>0.7119</v>
          </cell>
          <cell r="D37">
            <v>0.7112</v>
          </cell>
          <cell r="E37">
            <v>0.7106</v>
          </cell>
          <cell r="F37">
            <v>0.7099</v>
          </cell>
          <cell r="G37">
            <v>0.7093</v>
          </cell>
          <cell r="H37">
            <v>0.7086</v>
          </cell>
          <cell r="I37">
            <v>0.708</v>
          </cell>
          <cell r="J37">
            <v>0.7074</v>
          </cell>
          <cell r="K37">
            <v>0.7067</v>
          </cell>
        </row>
        <row r="38">
          <cell r="A38">
            <v>76</v>
          </cell>
          <cell r="B38">
            <v>0.7061</v>
          </cell>
          <cell r="C38">
            <v>0.7055</v>
          </cell>
          <cell r="D38">
            <v>0.7048</v>
          </cell>
          <cell r="E38">
            <v>0.7042</v>
          </cell>
          <cell r="F38">
            <v>0.7036</v>
          </cell>
          <cell r="G38">
            <v>0.7029</v>
          </cell>
          <cell r="H38">
            <v>0.7023</v>
          </cell>
          <cell r="I38">
            <v>0.7017</v>
          </cell>
          <cell r="J38">
            <v>0.7011</v>
          </cell>
          <cell r="K38">
            <v>0.7005</v>
          </cell>
        </row>
        <row r="39">
          <cell r="A39">
            <v>77</v>
          </cell>
          <cell r="B39">
            <v>0.6999</v>
          </cell>
          <cell r="C39">
            <v>0.6993</v>
          </cell>
          <cell r="D39">
            <v>0.6987</v>
          </cell>
          <cell r="E39">
            <v>0.6981</v>
          </cell>
          <cell r="F39">
            <v>0.6975</v>
          </cell>
          <cell r="G39">
            <v>0.6969</v>
          </cell>
          <cell r="H39">
            <v>0.6963</v>
          </cell>
          <cell r="I39">
            <v>0.6957</v>
          </cell>
          <cell r="J39">
            <v>0.6951</v>
          </cell>
          <cell r="K39">
            <v>0.6945</v>
          </cell>
        </row>
        <row r="40">
          <cell r="A40">
            <v>78</v>
          </cell>
          <cell r="B40">
            <v>0.6939</v>
          </cell>
          <cell r="C40">
            <v>0.6933</v>
          </cell>
          <cell r="D40">
            <v>0.6927</v>
          </cell>
          <cell r="E40">
            <v>0.6922</v>
          </cell>
          <cell r="F40">
            <v>0.6916</v>
          </cell>
          <cell r="G40">
            <v>0.691</v>
          </cell>
          <cell r="H40">
            <v>0.6905</v>
          </cell>
          <cell r="I40">
            <v>0.6899</v>
          </cell>
          <cell r="J40">
            <v>0.6893</v>
          </cell>
          <cell r="K40">
            <v>0.6888</v>
          </cell>
        </row>
        <row r="41">
          <cell r="A41">
            <v>79</v>
          </cell>
          <cell r="B41">
            <v>0.6882</v>
          </cell>
          <cell r="C41">
            <v>0.6876</v>
          </cell>
          <cell r="D41">
            <v>0.6871</v>
          </cell>
          <cell r="E41">
            <v>0.6865</v>
          </cell>
          <cell r="F41">
            <v>0.686</v>
          </cell>
          <cell r="G41">
            <v>0.6854</v>
          </cell>
          <cell r="H41">
            <v>0.6849</v>
          </cell>
          <cell r="I41">
            <v>0.6843</v>
          </cell>
          <cell r="J41">
            <v>0.6838</v>
          </cell>
          <cell r="K41">
            <v>0.6832</v>
          </cell>
        </row>
        <row r="42">
          <cell r="A42">
            <v>80</v>
          </cell>
          <cell r="B42">
            <v>0.6827</v>
          </cell>
          <cell r="C42">
            <v>0.6822</v>
          </cell>
          <cell r="D42">
            <v>0.6816</v>
          </cell>
          <cell r="E42">
            <v>0.6811</v>
          </cell>
          <cell r="F42">
            <v>0.6806</v>
          </cell>
          <cell r="G42">
            <v>0.68</v>
          </cell>
          <cell r="H42">
            <v>0.6795</v>
          </cell>
          <cell r="I42">
            <v>0.679</v>
          </cell>
          <cell r="J42">
            <v>0.6785</v>
          </cell>
          <cell r="K42">
            <v>0.6779</v>
          </cell>
        </row>
        <row r="43">
          <cell r="A43">
            <v>81</v>
          </cell>
          <cell r="B43">
            <v>0.6774</v>
          </cell>
          <cell r="C43">
            <v>0.6769</v>
          </cell>
          <cell r="D43">
            <v>0.6764</v>
          </cell>
          <cell r="E43">
            <v>0.6759</v>
          </cell>
          <cell r="F43">
            <v>0.6754</v>
          </cell>
          <cell r="G43">
            <v>0.6749</v>
          </cell>
          <cell r="H43">
            <v>0.6744</v>
          </cell>
          <cell r="I43">
            <v>0.6739</v>
          </cell>
          <cell r="J43">
            <v>0.6734</v>
          </cell>
          <cell r="K43">
            <v>0.6729</v>
          </cell>
        </row>
        <row r="44">
          <cell r="A44">
            <v>82</v>
          </cell>
          <cell r="B44">
            <v>0.6724</v>
          </cell>
          <cell r="C44">
            <v>0.6719</v>
          </cell>
          <cell r="D44">
            <v>0.6714</v>
          </cell>
          <cell r="E44">
            <v>0.6709</v>
          </cell>
          <cell r="F44">
            <v>0.6704</v>
          </cell>
          <cell r="G44">
            <v>0.6699</v>
          </cell>
          <cell r="H44">
            <v>0.6694</v>
          </cell>
          <cell r="I44">
            <v>0.6689</v>
          </cell>
          <cell r="J44">
            <v>0.6685</v>
          </cell>
          <cell r="K44">
            <v>0.668</v>
          </cell>
        </row>
        <row r="45">
          <cell r="A45">
            <v>83</v>
          </cell>
          <cell r="B45">
            <v>0.6675</v>
          </cell>
          <cell r="C45">
            <v>0.667</v>
          </cell>
          <cell r="D45">
            <v>0.6666</v>
          </cell>
          <cell r="E45">
            <v>0.6661</v>
          </cell>
          <cell r="F45">
            <v>0.6656</v>
          </cell>
          <cell r="G45">
            <v>0.6651</v>
          </cell>
          <cell r="H45">
            <v>0.6647</v>
          </cell>
          <cell r="I45">
            <v>0.6642</v>
          </cell>
          <cell r="J45">
            <v>0.6637</v>
          </cell>
          <cell r="K45">
            <v>0.6633</v>
          </cell>
        </row>
        <row r="46">
          <cell r="A46">
            <v>84</v>
          </cell>
          <cell r="B46">
            <v>0.6628</v>
          </cell>
          <cell r="C46">
            <v>0.6624</v>
          </cell>
          <cell r="D46">
            <v>0.6619</v>
          </cell>
          <cell r="E46">
            <v>0.6615</v>
          </cell>
          <cell r="F46">
            <v>0.661</v>
          </cell>
          <cell r="G46">
            <v>0.6606</v>
          </cell>
          <cell r="H46">
            <v>0.6601</v>
          </cell>
          <cell r="I46">
            <v>0.6597</v>
          </cell>
          <cell r="J46">
            <v>0.6592</v>
          </cell>
          <cell r="K46">
            <v>0.6588</v>
          </cell>
        </row>
        <row r="47">
          <cell r="A47">
            <v>85</v>
          </cell>
          <cell r="B47">
            <v>0.6583</v>
          </cell>
          <cell r="C47">
            <v>0.6579</v>
          </cell>
          <cell r="D47">
            <v>0.6575</v>
          </cell>
          <cell r="E47">
            <v>0.657</v>
          </cell>
          <cell r="F47">
            <v>0.6566</v>
          </cell>
          <cell r="G47">
            <v>0.6562</v>
          </cell>
          <cell r="H47">
            <v>0.6557</v>
          </cell>
          <cell r="I47">
            <v>0.6553</v>
          </cell>
          <cell r="J47">
            <v>0.6549</v>
          </cell>
          <cell r="K47">
            <v>0.6545</v>
          </cell>
        </row>
        <row r="48">
          <cell r="A48">
            <v>86</v>
          </cell>
          <cell r="B48">
            <v>0.654</v>
          </cell>
          <cell r="C48">
            <v>0.6536</v>
          </cell>
          <cell r="D48">
            <v>0.6532</v>
          </cell>
          <cell r="E48">
            <v>0.6528</v>
          </cell>
          <cell r="F48">
            <v>0.6524</v>
          </cell>
          <cell r="G48">
            <v>0.6519</v>
          </cell>
          <cell r="H48">
            <v>0.6515</v>
          </cell>
          <cell r="I48">
            <v>0.6511</v>
          </cell>
          <cell r="J48">
            <v>0.6507</v>
          </cell>
          <cell r="K48">
            <v>0.6503</v>
          </cell>
        </row>
        <row r="49">
          <cell r="A49">
            <v>87</v>
          </cell>
          <cell r="B49">
            <v>0.6499</v>
          </cell>
          <cell r="C49">
            <v>0.6495</v>
          </cell>
          <cell r="D49">
            <v>0.6491</v>
          </cell>
          <cell r="E49">
            <v>0.6487</v>
          </cell>
          <cell r="F49">
            <v>0.6483</v>
          </cell>
          <cell r="G49">
            <v>0.6479</v>
          </cell>
          <cell r="H49">
            <v>0.6475</v>
          </cell>
          <cell r="I49">
            <v>0.6471</v>
          </cell>
          <cell r="J49">
            <v>0.6467</v>
          </cell>
          <cell r="K49">
            <v>0.6463</v>
          </cell>
        </row>
        <row r="50">
          <cell r="A50">
            <v>88</v>
          </cell>
          <cell r="B50">
            <v>0.6459</v>
          </cell>
          <cell r="C50">
            <v>0.6455</v>
          </cell>
          <cell r="D50">
            <v>0.6451</v>
          </cell>
          <cell r="E50">
            <v>0.6448</v>
          </cell>
          <cell r="F50">
            <v>0.6444</v>
          </cell>
          <cell r="G50">
            <v>0.644</v>
          </cell>
          <cell r="H50">
            <v>0.6436</v>
          </cell>
          <cell r="I50">
            <v>0.6432</v>
          </cell>
          <cell r="J50">
            <v>0.6428</v>
          </cell>
          <cell r="K50">
            <v>0.6424</v>
          </cell>
        </row>
        <row r="51">
          <cell r="A51">
            <v>89</v>
          </cell>
          <cell r="B51">
            <v>0.6421</v>
          </cell>
          <cell r="C51">
            <v>0.6417</v>
          </cell>
          <cell r="D51">
            <v>0.6413</v>
          </cell>
          <cell r="E51">
            <v>0.641</v>
          </cell>
          <cell r="F51">
            <v>0.6406</v>
          </cell>
          <cell r="G51">
            <v>0.6402</v>
          </cell>
          <cell r="H51">
            <v>0.6398</v>
          </cell>
          <cell r="I51">
            <v>0.6395</v>
          </cell>
          <cell r="J51">
            <v>0.6391</v>
          </cell>
          <cell r="K51">
            <v>0.6388</v>
          </cell>
        </row>
        <row r="52">
          <cell r="A52">
            <v>90</v>
          </cell>
          <cell r="B52">
            <v>0.6384</v>
          </cell>
          <cell r="C52">
            <v>0.638</v>
          </cell>
          <cell r="D52">
            <v>0.6377</v>
          </cell>
          <cell r="E52">
            <v>0.6373</v>
          </cell>
          <cell r="F52">
            <v>0.637</v>
          </cell>
          <cell r="G52">
            <v>0.6366</v>
          </cell>
          <cell r="H52">
            <v>0.6363</v>
          </cell>
          <cell r="I52">
            <v>0.6359</v>
          </cell>
          <cell r="J52">
            <v>0.6356</v>
          </cell>
          <cell r="K52">
            <v>0.6352</v>
          </cell>
        </row>
        <row r="53">
          <cell r="A53">
            <v>91</v>
          </cell>
          <cell r="B53">
            <v>0.6349</v>
          </cell>
          <cell r="C53">
            <v>0.6345</v>
          </cell>
          <cell r="D53">
            <v>0.6342</v>
          </cell>
          <cell r="E53">
            <v>0.6338</v>
          </cell>
          <cell r="F53">
            <v>0.6335</v>
          </cell>
          <cell r="G53">
            <v>0.6331</v>
          </cell>
          <cell r="H53">
            <v>0.6328</v>
          </cell>
          <cell r="I53">
            <v>0.6325</v>
          </cell>
          <cell r="J53">
            <v>0.6321</v>
          </cell>
          <cell r="K53">
            <v>0.6318</v>
          </cell>
        </row>
        <row r="54">
          <cell r="A54">
            <v>92</v>
          </cell>
          <cell r="B54">
            <v>0.6315</v>
          </cell>
          <cell r="C54">
            <v>0.6311</v>
          </cell>
          <cell r="D54">
            <v>0.6308</v>
          </cell>
          <cell r="E54">
            <v>0.6305</v>
          </cell>
          <cell r="F54">
            <v>0.6301</v>
          </cell>
          <cell r="G54">
            <v>0.6298</v>
          </cell>
          <cell r="H54">
            <v>0.6295</v>
          </cell>
          <cell r="I54">
            <v>0.6292</v>
          </cell>
          <cell r="J54">
            <v>0.6288</v>
          </cell>
          <cell r="K54">
            <v>0.6285</v>
          </cell>
        </row>
        <row r="55">
          <cell r="A55">
            <v>93</v>
          </cell>
          <cell r="B55">
            <v>0.6282</v>
          </cell>
          <cell r="C55">
            <v>0.6279</v>
          </cell>
          <cell r="D55">
            <v>0.6276</v>
          </cell>
          <cell r="E55">
            <v>0.6272</v>
          </cell>
          <cell r="F55">
            <v>0.6269</v>
          </cell>
          <cell r="G55">
            <v>0.6266</v>
          </cell>
          <cell r="H55">
            <v>0.6263</v>
          </cell>
          <cell r="I55">
            <v>0.626</v>
          </cell>
          <cell r="J55">
            <v>0.6257</v>
          </cell>
          <cell r="K55">
            <v>0.6254</v>
          </cell>
        </row>
        <row r="56">
          <cell r="A56">
            <v>94</v>
          </cell>
          <cell r="B56">
            <v>0.625</v>
          </cell>
          <cell r="C56">
            <v>0.6247</v>
          </cell>
          <cell r="D56">
            <v>0.6244</v>
          </cell>
          <cell r="E56">
            <v>0.6241</v>
          </cell>
          <cell r="F56">
            <v>0.6238</v>
          </cell>
          <cell r="G56">
            <v>0.6235</v>
          </cell>
          <cell r="H56">
            <v>0.6232</v>
          </cell>
          <cell r="I56">
            <v>0.6229</v>
          </cell>
          <cell r="J56">
            <v>0.6226</v>
          </cell>
          <cell r="K56">
            <v>0.6223</v>
          </cell>
        </row>
        <row r="57">
          <cell r="A57">
            <v>95</v>
          </cell>
          <cell r="B57">
            <v>0.622</v>
          </cell>
          <cell r="C57">
            <v>0.6217</v>
          </cell>
          <cell r="D57">
            <v>0.6214</v>
          </cell>
          <cell r="E57">
            <v>0.6211</v>
          </cell>
          <cell r="F57">
            <v>0.6209</v>
          </cell>
          <cell r="G57">
            <v>0.6206</v>
          </cell>
          <cell r="H57">
            <v>0.6203</v>
          </cell>
          <cell r="I57">
            <v>0.62</v>
          </cell>
          <cell r="J57">
            <v>0.6197</v>
          </cell>
          <cell r="K57">
            <v>0.6194</v>
          </cell>
        </row>
        <row r="58">
          <cell r="A58">
            <v>96</v>
          </cell>
          <cell r="B58">
            <v>0.6191</v>
          </cell>
          <cell r="C58">
            <v>0.6188</v>
          </cell>
          <cell r="D58">
            <v>0.6186</v>
          </cell>
          <cell r="E58">
            <v>0.6182</v>
          </cell>
          <cell r="F58">
            <v>0.618</v>
          </cell>
          <cell r="G58">
            <v>0.6177</v>
          </cell>
          <cell r="H58">
            <v>0.6174</v>
          </cell>
          <cell r="I58">
            <v>0.6172</v>
          </cell>
          <cell r="J58">
            <v>0.6169</v>
          </cell>
          <cell r="K58">
            <v>0.6166</v>
          </cell>
        </row>
        <row r="59">
          <cell r="A59">
            <v>97</v>
          </cell>
          <cell r="B59">
            <v>0.6163</v>
          </cell>
          <cell r="C59">
            <v>0.616</v>
          </cell>
          <cell r="D59">
            <v>0.6158</v>
          </cell>
          <cell r="E59">
            <v>0.6155</v>
          </cell>
          <cell r="F59">
            <v>0.6152</v>
          </cell>
          <cell r="G59">
            <v>0.615</v>
          </cell>
          <cell r="H59">
            <v>0.6147</v>
          </cell>
          <cell r="I59">
            <v>0.6144</v>
          </cell>
          <cell r="J59">
            <v>0.6141</v>
          </cell>
          <cell r="K59">
            <v>0.6139</v>
          </cell>
        </row>
        <row r="60">
          <cell r="A60">
            <v>98</v>
          </cell>
          <cell r="B60">
            <v>0.6136</v>
          </cell>
          <cell r="C60">
            <v>0.6134</v>
          </cell>
          <cell r="D60">
            <v>0.6131</v>
          </cell>
          <cell r="E60">
            <v>0.6129</v>
          </cell>
          <cell r="F60">
            <v>0.6126</v>
          </cell>
          <cell r="G60">
            <v>0.6123</v>
          </cell>
          <cell r="H60">
            <v>0.6121</v>
          </cell>
          <cell r="I60">
            <v>0.6118</v>
          </cell>
          <cell r="J60">
            <v>0.6116</v>
          </cell>
          <cell r="K60">
            <v>0.6113</v>
          </cell>
        </row>
        <row r="61">
          <cell r="A61">
            <v>99</v>
          </cell>
          <cell r="B61">
            <v>0.6111</v>
          </cell>
          <cell r="C61">
            <v>0.6108</v>
          </cell>
          <cell r="D61">
            <v>0.6106</v>
          </cell>
          <cell r="E61">
            <v>0.6103</v>
          </cell>
          <cell r="F61">
            <v>0.6101</v>
          </cell>
          <cell r="G61">
            <v>0.6098</v>
          </cell>
          <cell r="H61">
            <v>0.6096</v>
          </cell>
          <cell r="I61">
            <v>0.6093</v>
          </cell>
          <cell r="J61">
            <v>0.6091</v>
          </cell>
          <cell r="K61">
            <v>0.6088</v>
          </cell>
        </row>
        <row r="62">
          <cell r="A62">
            <v>100</v>
          </cell>
          <cell r="B62">
            <v>0.6086</v>
          </cell>
          <cell r="C62">
            <v>0.6083</v>
          </cell>
          <cell r="D62">
            <v>0.6081</v>
          </cell>
          <cell r="E62">
            <v>0.6079</v>
          </cell>
          <cell r="F62">
            <v>0.6076</v>
          </cell>
          <cell r="G62">
            <v>0.6074</v>
          </cell>
          <cell r="H62">
            <v>0.6071</v>
          </cell>
          <cell r="I62">
            <v>0.6069</v>
          </cell>
          <cell r="J62">
            <v>0.6067</v>
          </cell>
          <cell r="K62">
            <v>0.6064</v>
          </cell>
        </row>
        <row r="63">
          <cell r="A63">
            <v>101</v>
          </cell>
          <cell r="B63">
            <v>0.6062</v>
          </cell>
          <cell r="C63">
            <v>0.606</v>
          </cell>
          <cell r="D63">
            <v>0.6057</v>
          </cell>
          <cell r="E63">
            <v>0.6055</v>
          </cell>
          <cell r="F63">
            <v>0.6053</v>
          </cell>
          <cell r="G63">
            <v>0.605</v>
          </cell>
          <cell r="H63">
            <v>0.6048</v>
          </cell>
          <cell r="I63">
            <v>0.6046</v>
          </cell>
          <cell r="J63">
            <v>0.6044</v>
          </cell>
          <cell r="K63">
            <v>0.6041</v>
          </cell>
        </row>
        <row r="64">
          <cell r="A64">
            <v>102</v>
          </cell>
          <cell r="B64">
            <v>0.6039</v>
          </cell>
          <cell r="C64">
            <v>0.6037</v>
          </cell>
          <cell r="D64">
            <v>0.6035</v>
          </cell>
          <cell r="E64">
            <v>0.6032</v>
          </cell>
          <cell r="F64">
            <v>0.603</v>
          </cell>
          <cell r="G64">
            <v>0.6028</v>
          </cell>
          <cell r="H64">
            <v>0.6026</v>
          </cell>
          <cell r="I64">
            <v>0.6024</v>
          </cell>
          <cell r="J64">
            <v>0.6021</v>
          </cell>
          <cell r="K64">
            <v>0.6019</v>
          </cell>
        </row>
        <row r="65">
          <cell r="A65">
            <v>103</v>
          </cell>
          <cell r="B65">
            <v>0.6017</v>
          </cell>
          <cell r="C65">
            <v>0.6015</v>
          </cell>
          <cell r="D65">
            <v>0.6013</v>
          </cell>
          <cell r="E65">
            <v>0.6011</v>
          </cell>
          <cell r="F65">
            <v>0.6009</v>
          </cell>
          <cell r="G65">
            <v>0.6006</v>
          </cell>
          <cell r="H65">
            <v>0.6004</v>
          </cell>
          <cell r="I65">
            <v>0.6002</v>
          </cell>
          <cell r="J65">
            <v>0.6</v>
          </cell>
          <cell r="K65">
            <v>0.5998</v>
          </cell>
        </row>
        <row r="66">
          <cell r="A66">
            <v>104</v>
          </cell>
          <cell r="B66">
            <v>0.5996</v>
          </cell>
          <cell r="C66">
            <v>0.5994</v>
          </cell>
          <cell r="D66">
            <v>0.5992</v>
          </cell>
          <cell r="E66">
            <v>0.599</v>
          </cell>
          <cell r="F66">
            <v>0.5988</v>
          </cell>
          <cell r="G66">
            <v>0.5986</v>
          </cell>
          <cell r="H66">
            <v>0.5984</v>
          </cell>
          <cell r="I66">
            <v>0.5982</v>
          </cell>
          <cell r="J66">
            <v>0.598</v>
          </cell>
          <cell r="K66">
            <v>0.5978</v>
          </cell>
        </row>
        <row r="67">
          <cell r="A67">
            <v>105</v>
          </cell>
          <cell r="B67">
            <v>0.5976</v>
          </cell>
          <cell r="C67">
            <v>0.5974</v>
          </cell>
          <cell r="D67">
            <v>0.5972000000000001</v>
          </cell>
          <cell r="E67">
            <v>0.5970000000000001</v>
          </cell>
          <cell r="F67">
            <v>0.5968000000000001</v>
          </cell>
          <cell r="G67">
            <v>0.5966000000000001</v>
          </cell>
          <cell r="H67">
            <v>0.5964000000000002</v>
          </cell>
          <cell r="I67">
            <v>0.5962000000000002</v>
          </cell>
          <cell r="J67">
            <v>0.5960000000000002</v>
          </cell>
          <cell r="K67">
            <v>0.5958000000000002</v>
          </cell>
        </row>
        <row r="68">
          <cell r="A68">
            <v>106</v>
          </cell>
          <cell r="B68">
            <v>0.5956</v>
          </cell>
          <cell r="C68">
            <v>0.5954</v>
          </cell>
          <cell r="D68">
            <v>0.5952</v>
          </cell>
          <cell r="E68">
            <v>0.595</v>
          </cell>
          <cell r="F68">
            <v>0.5948</v>
          </cell>
          <cell r="G68">
            <v>0.5946</v>
          </cell>
          <cell r="H68">
            <v>0.5945</v>
          </cell>
          <cell r="I68">
            <v>0.5943</v>
          </cell>
          <cell r="J68">
            <v>0.5941</v>
          </cell>
          <cell r="K68">
            <v>0.5939</v>
          </cell>
        </row>
        <row r="69">
          <cell r="A69">
            <v>107</v>
          </cell>
          <cell r="B69">
            <v>0.5937</v>
          </cell>
          <cell r="C69">
            <v>0.5935</v>
          </cell>
          <cell r="D69">
            <v>0.5933</v>
          </cell>
          <cell r="E69">
            <v>0.5932</v>
          </cell>
          <cell r="F69">
            <v>0.593</v>
          </cell>
          <cell r="G69">
            <v>0.5928</v>
          </cell>
          <cell r="H69">
            <v>0.5926</v>
          </cell>
          <cell r="I69">
            <v>0.5924</v>
          </cell>
          <cell r="J69">
            <v>0.5923</v>
          </cell>
          <cell r="K69">
            <v>0.5921</v>
          </cell>
        </row>
        <row r="70">
          <cell r="A70">
            <v>108</v>
          </cell>
          <cell r="B70">
            <v>0.5919</v>
          </cell>
          <cell r="C70">
            <v>0.5917</v>
          </cell>
          <cell r="D70">
            <v>0.5916</v>
          </cell>
          <cell r="E70">
            <v>0.5914</v>
          </cell>
          <cell r="F70">
            <v>0.5912</v>
          </cell>
          <cell r="G70">
            <v>0.591</v>
          </cell>
          <cell r="H70">
            <v>0.5909</v>
          </cell>
          <cell r="I70">
            <v>0.5907</v>
          </cell>
          <cell r="J70">
            <v>0.5905</v>
          </cell>
          <cell r="K70">
            <v>0.5903</v>
          </cell>
        </row>
        <row r="71">
          <cell r="A71">
            <v>109</v>
          </cell>
          <cell r="B71">
            <v>0.5902</v>
          </cell>
          <cell r="C71">
            <v>0.59</v>
          </cell>
          <cell r="D71">
            <v>0.5898</v>
          </cell>
          <cell r="E71">
            <v>0.5897</v>
          </cell>
          <cell r="F71">
            <v>0.5895</v>
          </cell>
          <cell r="G71">
            <v>0.5893</v>
          </cell>
          <cell r="H71">
            <v>0.5892</v>
          </cell>
          <cell r="I71">
            <v>0.589</v>
          </cell>
          <cell r="J71">
            <v>0.5888</v>
          </cell>
          <cell r="K71">
            <v>0.5887</v>
          </cell>
        </row>
        <row r="72">
          <cell r="A72">
            <v>110</v>
          </cell>
          <cell r="B72">
            <v>0.5885</v>
          </cell>
          <cell r="C72">
            <v>0.5883</v>
          </cell>
          <cell r="D72">
            <v>0.5882</v>
          </cell>
          <cell r="E72">
            <v>0.588</v>
          </cell>
          <cell r="F72">
            <v>0.5878</v>
          </cell>
          <cell r="G72">
            <v>0.5877</v>
          </cell>
          <cell r="H72">
            <v>0.5875</v>
          </cell>
          <cell r="I72">
            <v>0.5874</v>
          </cell>
          <cell r="J72">
            <v>0.5872</v>
          </cell>
          <cell r="K72">
            <v>0.587</v>
          </cell>
        </row>
        <row r="73">
          <cell r="A73">
            <v>111</v>
          </cell>
          <cell r="B73">
            <v>0.5869</v>
          </cell>
          <cell r="C73">
            <v>0.5868</v>
          </cell>
          <cell r="D73">
            <v>0.5866</v>
          </cell>
          <cell r="E73">
            <v>0.5864</v>
          </cell>
          <cell r="F73">
            <v>0.5863</v>
          </cell>
          <cell r="G73">
            <v>0.5861</v>
          </cell>
          <cell r="H73">
            <v>0.586</v>
          </cell>
          <cell r="I73">
            <v>0.5858</v>
          </cell>
          <cell r="J73">
            <v>0.5856</v>
          </cell>
          <cell r="K73">
            <v>0.5855</v>
          </cell>
        </row>
        <row r="74">
          <cell r="A74">
            <v>112</v>
          </cell>
          <cell r="B74">
            <v>0.5853</v>
          </cell>
          <cell r="C74">
            <v>0.5852</v>
          </cell>
          <cell r="D74">
            <v>0.585</v>
          </cell>
          <cell r="E74">
            <v>0.5849</v>
          </cell>
          <cell r="F74">
            <v>0.5847</v>
          </cell>
          <cell r="G74">
            <v>0.5846</v>
          </cell>
          <cell r="H74">
            <v>0.5844</v>
          </cell>
          <cell r="I74">
            <v>0.5843</v>
          </cell>
          <cell r="J74">
            <v>0.5841</v>
          </cell>
          <cell r="K74">
            <v>0.584</v>
          </cell>
        </row>
        <row r="75">
          <cell r="A75">
            <v>113</v>
          </cell>
          <cell r="B75">
            <v>0.5839</v>
          </cell>
          <cell r="C75">
            <v>0.5837</v>
          </cell>
          <cell r="D75">
            <v>0.5836</v>
          </cell>
          <cell r="E75">
            <v>0.5834</v>
          </cell>
          <cell r="F75">
            <v>0.5833</v>
          </cell>
          <cell r="G75">
            <v>0.5831</v>
          </cell>
          <cell r="H75">
            <v>0.583</v>
          </cell>
          <cell r="I75">
            <v>0.588</v>
          </cell>
          <cell r="J75">
            <v>0.5827</v>
          </cell>
          <cell r="K75">
            <v>0.5826</v>
          </cell>
        </row>
        <row r="76">
          <cell r="A76">
            <v>114</v>
          </cell>
          <cell r="B76">
            <v>0.5824</v>
          </cell>
          <cell r="C76">
            <v>0.5823</v>
          </cell>
          <cell r="D76">
            <v>0.5821</v>
          </cell>
          <cell r="E76">
            <v>0.582</v>
          </cell>
          <cell r="F76">
            <v>0.5819</v>
          </cell>
          <cell r="G76">
            <v>0.5817</v>
          </cell>
          <cell r="H76">
            <v>0.5816</v>
          </cell>
          <cell r="I76">
            <v>0.5815</v>
          </cell>
          <cell r="J76">
            <v>0.5813</v>
          </cell>
          <cell r="K76">
            <v>0.5812</v>
          </cell>
        </row>
        <row r="77">
          <cell r="A77">
            <v>115</v>
          </cell>
          <cell r="B77">
            <v>0.5811</v>
          </cell>
          <cell r="C77">
            <v>0.5809</v>
          </cell>
          <cell r="D77">
            <v>0.5808</v>
          </cell>
          <cell r="E77">
            <v>0.5806</v>
          </cell>
          <cell r="F77">
            <v>0.5805</v>
          </cell>
          <cell r="G77">
            <v>0.5804</v>
          </cell>
          <cell r="H77">
            <v>0.5803</v>
          </cell>
          <cell r="I77">
            <v>0.5801</v>
          </cell>
          <cell r="J77">
            <v>0.58</v>
          </cell>
          <cell r="K77">
            <v>0.5799</v>
          </cell>
        </row>
        <row r="78">
          <cell r="A78">
            <v>116</v>
          </cell>
          <cell r="B78">
            <v>0.5797</v>
          </cell>
          <cell r="C78">
            <v>0.5796</v>
          </cell>
          <cell r="D78">
            <v>0.5795</v>
          </cell>
          <cell r="E78">
            <v>0.5793</v>
          </cell>
          <cell r="F78">
            <v>0.5792</v>
          </cell>
          <cell r="G78">
            <v>0.5791</v>
          </cell>
          <cell r="H78">
            <v>0.579</v>
          </cell>
          <cell r="I78">
            <v>0.5788</v>
          </cell>
          <cell r="J78">
            <v>0.5787</v>
          </cell>
          <cell r="K78">
            <v>0.5786</v>
          </cell>
        </row>
        <row r="79">
          <cell r="A79">
            <v>117</v>
          </cell>
          <cell r="B79">
            <v>0.5785</v>
          </cell>
          <cell r="C79">
            <v>0.5783</v>
          </cell>
          <cell r="D79">
            <v>0.5782</v>
          </cell>
          <cell r="E79">
            <v>0.5781</v>
          </cell>
          <cell r="F79">
            <v>0.578</v>
          </cell>
          <cell r="G79">
            <v>0.5778</v>
          </cell>
          <cell r="H79">
            <v>0.5777</v>
          </cell>
          <cell r="I79">
            <v>0.5776</v>
          </cell>
          <cell r="J79">
            <v>0.5775</v>
          </cell>
          <cell r="K79">
            <v>0.5774</v>
          </cell>
        </row>
        <row r="80">
          <cell r="A80">
            <v>118</v>
          </cell>
          <cell r="B80">
            <v>0.5772</v>
          </cell>
          <cell r="C80">
            <v>0.5771</v>
          </cell>
          <cell r="D80">
            <v>0.577</v>
          </cell>
          <cell r="E80">
            <v>0.5769</v>
          </cell>
          <cell r="F80">
            <v>0.5768</v>
          </cell>
          <cell r="G80">
            <v>0.5766</v>
          </cell>
          <cell r="H80">
            <v>0.5765</v>
          </cell>
          <cell r="I80">
            <v>0.5764</v>
          </cell>
          <cell r="J80">
            <v>0.5763</v>
          </cell>
          <cell r="K80">
            <v>0.5762</v>
          </cell>
        </row>
        <row r="81">
          <cell r="A81">
            <v>119</v>
          </cell>
          <cell r="B81">
            <v>0.5761</v>
          </cell>
          <cell r="C81">
            <v>0.5759</v>
          </cell>
          <cell r="D81">
            <v>0.5758</v>
          </cell>
          <cell r="E81">
            <v>0.5757</v>
          </cell>
          <cell r="F81">
            <v>0.5756</v>
          </cell>
          <cell r="G81">
            <v>0.5755</v>
          </cell>
          <cell r="H81">
            <v>0.5754</v>
          </cell>
          <cell r="I81">
            <v>0.5753</v>
          </cell>
          <cell r="J81">
            <v>0.5751</v>
          </cell>
          <cell r="K81">
            <v>0.575</v>
          </cell>
        </row>
        <row r="82">
          <cell r="A82">
            <v>120</v>
          </cell>
          <cell r="B82">
            <v>0.5749</v>
          </cell>
          <cell r="C82">
            <v>0.5748</v>
          </cell>
          <cell r="D82">
            <v>0.5747</v>
          </cell>
          <cell r="E82">
            <v>0.5746</v>
          </cell>
          <cell r="F82">
            <v>0.5745</v>
          </cell>
          <cell r="G82">
            <v>0.5744</v>
          </cell>
          <cell r="H82">
            <v>0.5743</v>
          </cell>
          <cell r="I82">
            <v>0.5742</v>
          </cell>
          <cell r="J82">
            <v>0.574</v>
          </cell>
          <cell r="K82">
            <v>0.5739</v>
          </cell>
        </row>
        <row r="83">
          <cell r="A83">
            <v>121</v>
          </cell>
          <cell r="B83">
            <v>0.5738</v>
          </cell>
          <cell r="C83">
            <v>0.5737</v>
          </cell>
          <cell r="D83">
            <v>0.5736</v>
          </cell>
          <cell r="E83">
            <v>0.5735</v>
          </cell>
          <cell r="F83">
            <v>0.5734</v>
          </cell>
          <cell r="G83">
            <v>0.5733</v>
          </cell>
          <cell r="H83">
            <v>0.5732</v>
          </cell>
          <cell r="I83">
            <v>0.5731</v>
          </cell>
          <cell r="J83">
            <v>0.573</v>
          </cell>
          <cell r="K83">
            <v>0.5729</v>
          </cell>
        </row>
        <row r="84">
          <cell r="A84">
            <v>122</v>
          </cell>
          <cell r="B84">
            <v>0.5728</v>
          </cell>
          <cell r="C84">
            <v>0.5727</v>
          </cell>
          <cell r="D84">
            <v>0.5726</v>
          </cell>
          <cell r="E84">
            <v>0.5725</v>
          </cell>
          <cell r="F84">
            <v>0.5724</v>
          </cell>
          <cell r="G84">
            <v>0.5723</v>
          </cell>
          <cell r="H84">
            <v>0.5722</v>
          </cell>
          <cell r="I84">
            <v>0.5721</v>
          </cell>
          <cell r="J84">
            <v>0.572</v>
          </cell>
          <cell r="K84">
            <v>0.5719</v>
          </cell>
        </row>
        <row r="85">
          <cell r="A85">
            <v>123</v>
          </cell>
          <cell r="B85">
            <v>0.5718</v>
          </cell>
          <cell r="C85">
            <v>0.5717</v>
          </cell>
          <cell r="D85">
            <v>0.5716</v>
          </cell>
          <cell r="E85">
            <v>0.5715</v>
          </cell>
          <cell r="F85">
            <v>0.5714</v>
          </cell>
          <cell r="G85">
            <v>0.5713</v>
          </cell>
          <cell r="H85">
            <v>0.5712</v>
          </cell>
          <cell r="I85">
            <v>0.5711</v>
          </cell>
          <cell r="J85">
            <v>0.571</v>
          </cell>
          <cell r="K85">
            <v>0.5709</v>
          </cell>
        </row>
        <row r="86">
          <cell r="A86">
            <v>124</v>
          </cell>
          <cell r="B86">
            <v>0.5708</v>
          </cell>
          <cell r="C86">
            <v>0.5707</v>
          </cell>
          <cell r="D86">
            <v>0.5706</v>
          </cell>
          <cell r="E86">
            <v>0.5705</v>
          </cell>
          <cell r="F86">
            <v>0.5704</v>
          </cell>
          <cell r="G86">
            <v>0.5703</v>
          </cell>
          <cell r="H86">
            <v>0.5702</v>
          </cell>
          <cell r="I86">
            <v>0.5701</v>
          </cell>
          <cell r="J86">
            <v>0.57</v>
          </cell>
          <cell r="K86">
            <v>0.5699</v>
          </cell>
        </row>
        <row r="87">
          <cell r="A87">
            <v>125</v>
          </cell>
          <cell r="B87">
            <v>0.5698</v>
          </cell>
          <cell r="C87">
            <v>0.5698</v>
          </cell>
          <cell r="D87">
            <v>0.5697</v>
          </cell>
          <cell r="E87">
            <v>0.5696</v>
          </cell>
          <cell r="F87">
            <v>0.5695</v>
          </cell>
          <cell r="G87">
            <v>0.5694</v>
          </cell>
          <cell r="H87">
            <v>0.5693</v>
          </cell>
          <cell r="I87">
            <v>0.5692</v>
          </cell>
          <cell r="J87">
            <v>0.5691</v>
          </cell>
          <cell r="K87">
            <v>0.569</v>
          </cell>
        </row>
        <row r="88">
          <cell r="A88">
            <v>126</v>
          </cell>
          <cell r="B88">
            <v>0.5689</v>
          </cell>
          <cell r="C88">
            <v>0.5688</v>
          </cell>
          <cell r="D88">
            <v>0.5688</v>
          </cell>
          <cell r="E88">
            <v>0.5687</v>
          </cell>
          <cell r="F88">
            <v>0.5686</v>
          </cell>
          <cell r="G88">
            <v>0.5685</v>
          </cell>
          <cell r="H88">
            <v>0.5684</v>
          </cell>
          <cell r="I88">
            <v>0.5683</v>
          </cell>
          <cell r="J88">
            <v>0.5682</v>
          </cell>
          <cell r="K88">
            <v>0.5681</v>
          </cell>
        </row>
        <row r="89">
          <cell r="A89">
            <v>127</v>
          </cell>
          <cell r="B89">
            <v>0.5681</v>
          </cell>
          <cell r="C89">
            <v>0.568</v>
          </cell>
          <cell r="D89">
            <v>0.5679</v>
          </cell>
          <cell r="E89">
            <v>0.5678</v>
          </cell>
          <cell r="F89">
            <v>0.5677</v>
          </cell>
          <cell r="G89">
            <v>0.5676</v>
          </cell>
          <cell r="H89">
            <v>0.5675</v>
          </cell>
          <cell r="I89">
            <v>0.5675</v>
          </cell>
          <cell r="J89">
            <v>0.5674</v>
          </cell>
          <cell r="K89">
            <v>0.5673</v>
          </cell>
        </row>
        <row r="90">
          <cell r="A90">
            <v>128</v>
          </cell>
          <cell r="B90">
            <v>0.5672</v>
          </cell>
          <cell r="C90">
            <v>0.5671</v>
          </cell>
          <cell r="D90">
            <v>0.567</v>
          </cell>
          <cell r="E90">
            <v>0.567</v>
          </cell>
          <cell r="F90">
            <v>0.5669</v>
          </cell>
          <cell r="G90">
            <v>0.5668</v>
          </cell>
          <cell r="H90">
            <v>0.5667</v>
          </cell>
          <cell r="I90">
            <v>0.5666</v>
          </cell>
          <cell r="J90">
            <v>0.5665</v>
          </cell>
          <cell r="K90">
            <v>0.5665</v>
          </cell>
        </row>
        <row r="91">
          <cell r="A91">
            <v>129</v>
          </cell>
          <cell r="B91">
            <v>0.5664</v>
          </cell>
          <cell r="C91">
            <v>0.5663</v>
          </cell>
          <cell r="D91">
            <v>0.5662</v>
          </cell>
          <cell r="E91">
            <v>0.5661</v>
          </cell>
          <cell r="F91">
            <v>0.5661</v>
          </cell>
          <cell r="G91">
            <v>0.566</v>
          </cell>
          <cell r="H91">
            <v>0.5659</v>
          </cell>
          <cell r="I91">
            <v>0.5658</v>
          </cell>
          <cell r="J91">
            <v>0.5658</v>
          </cell>
          <cell r="K91">
            <v>0.5657</v>
          </cell>
        </row>
        <row r="92">
          <cell r="A92">
            <v>130</v>
          </cell>
          <cell r="B92">
            <v>0.5656</v>
          </cell>
          <cell r="C92">
            <v>0.5655</v>
          </cell>
          <cell r="D92">
            <v>0.5654</v>
          </cell>
          <cell r="E92">
            <v>0.5654</v>
          </cell>
          <cell r="F92">
            <v>0.5653</v>
          </cell>
          <cell r="G92">
            <v>0.5652</v>
          </cell>
          <cell r="H92">
            <v>0.5651</v>
          </cell>
          <cell r="I92">
            <v>0.5651</v>
          </cell>
          <cell r="J92">
            <v>0.565</v>
          </cell>
          <cell r="K92">
            <v>0.5649</v>
          </cell>
        </row>
        <row r="93">
          <cell r="A93">
            <v>131</v>
          </cell>
          <cell r="B93">
            <v>0.5648</v>
          </cell>
          <cell r="C93">
            <v>0.5647</v>
          </cell>
          <cell r="D93">
            <v>0.5647</v>
          </cell>
          <cell r="E93">
            <v>0.5646</v>
          </cell>
          <cell r="F93">
            <v>0.5645</v>
          </cell>
          <cell r="G93">
            <v>0.5644</v>
          </cell>
          <cell r="H93">
            <v>0.5643</v>
          </cell>
          <cell r="I93">
            <v>0.5643</v>
          </cell>
          <cell r="J93">
            <v>0.5642</v>
          </cell>
          <cell r="K93">
            <v>0.5642</v>
          </cell>
        </row>
        <row r="94">
          <cell r="A94">
            <v>132</v>
          </cell>
          <cell r="B94">
            <v>0.5641</v>
          </cell>
          <cell r="C94">
            <v>0.564</v>
          </cell>
          <cell r="D94">
            <v>0.5639</v>
          </cell>
          <cell r="E94">
            <v>0.5639</v>
          </cell>
          <cell r="F94">
            <v>0.5638</v>
          </cell>
          <cell r="G94">
            <v>0.5637</v>
          </cell>
          <cell r="H94">
            <v>0.5636</v>
          </cell>
          <cell r="I94">
            <v>0.5636</v>
          </cell>
          <cell r="J94">
            <v>0.5635</v>
          </cell>
          <cell r="K94">
            <v>0.5634</v>
          </cell>
        </row>
        <row r="95">
          <cell r="A95">
            <v>133</v>
          </cell>
          <cell r="B95">
            <v>0.5634</v>
          </cell>
          <cell r="C95">
            <v>0.5633</v>
          </cell>
          <cell r="D95">
            <v>0.5632</v>
          </cell>
          <cell r="E95">
            <v>0.5631</v>
          </cell>
          <cell r="F95">
            <v>0.5631</v>
          </cell>
          <cell r="G95">
            <v>0.563</v>
          </cell>
          <cell r="H95">
            <v>0.5629</v>
          </cell>
          <cell r="I95">
            <v>0.5629</v>
          </cell>
          <cell r="J95">
            <v>0.5628</v>
          </cell>
          <cell r="K95">
            <v>0.5627</v>
          </cell>
        </row>
        <row r="96">
          <cell r="A96">
            <v>134</v>
          </cell>
          <cell r="B96">
            <v>0.5627</v>
          </cell>
          <cell r="C96">
            <v>0.5626</v>
          </cell>
          <cell r="D96">
            <v>0.5625</v>
          </cell>
          <cell r="E96">
            <v>0.5624</v>
          </cell>
          <cell r="F96">
            <v>0.5624</v>
          </cell>
          <cell r="G96">
            <v>0.5623</v>
          </cell>
          <cell r="H96">
            <v>0.5622</v>
          </cell>
          <cell r="I96">
            <v>0.5622</v>
          </cell>
          <cell r="J96">
            <v>0.5621</v>
          </cell>
          <cell r="K96">
            <v>0.562</v>
          </cell>
        </row>
        <row r="97">
          <cell r="A97">
            <v>135</v>
          </cell>
          <cell r="B97">
            <v>0.562</v>
          </cell>
          <cell r="C97">
            <v>0.5619</v>
          </cell>
          <cell r="D97">
            <v>0.5618</v>
          </cell>
          <cell r="E97">
            <v>0.5618</v>
          </cell>
          <cell r="F97">
            <v>0.5617</v>
          </cell>
          <cell r="G97">
            <v>0.5616</v>
          </cell>
          <cell r="H97">
            <v>0.5616</v>
          </cell>
          <cell r="I97">
            <v>0.5615</v>
          </cell>
          <cell r="J97">
            <v>0.5614</v>
          </cell>
          <cell r="K97">
            <v>0.5614</v>
          </cell>
        </row>
        <row r="98">
          <cell r="A98">
            <v>136</v>
          </cell>
          <cell r="B98">
            <v>0.5613</v>
          </cell>
          <cell r="C98">
            <v>0.5612</v>
          </cell>
          <cell r="D98">
            <v>0.5612</v>
          </cell>
          <cell r="E98">
            <v>0.5611</v>
          </cell>
          <cell r="F98">
            <v>0.561</v>
          </cell>
          <cell r="G98">
            <v>0.561</v>
          </cell>
          <cell r="H98">
            <v>0.5609</v>
          </cell>
          <cell r="I98">
            <v>0.5609</v>
          </cell>
          <cell r="J98">
            <v>0.5608</v>
          </cell>
          <cell r="K98">
            <v>0.5607</v>
          </cell>
        </row>
        <row r="99">
          <cell r="A99">
            <v>137</v>
          </cell>
          <cell r="B99">
            <v>0.5607</v>
          </cell>
          <cell r="C99">
            <v>0.5606</v>
          </cell>
          <cell r="D99">
            <v>0.5605</v>
          </cell>
          <cell r="E99">
            <v>0.5605</v>
          </cell>
          <cell r="F99">
            <v>0.5604</v>
          </cell>
          <cell r="G99">
            <v>0.5603</v>
          </cell>
          <cell r="H99">
            <v>0.5603</v>
          </cell>
          <cell r="I99">
            <v>0.5602</v>
          </cell>
          <cell r="J99">
            <v>0.5602</v>
          </cell>
          <cell r="K99">
            <v>0.5601</v>
          </cell>
        </row>
        <row r="100">
          <cell r="A100">
            <v>138</v>
          </cell>
          <cell r="B100">
            <v>0.56</v>
          </cell>
          <cell r="C100">
            <v>0.56</v>
          </cell>
          <cell r="D100">
            <v>0.5599</v>
          </cell>
          <cell r="E100">
            <v>0.5598</v>
          </cell>
          <cell r="F100">
            <v>0.5598</v>
          </cell>
          <cell r="G100">
            <v>0.5597</v>
          </cell>
          <cell r="H100">
            <v>0.5597</v>
          </cell>
          <cell r="I100">
            <v>0.5596</v>
          </cell>
          <cell r="J100">
            <v>0.5595</v>
          </cell>
          <cell r="K100">
            <v>0.5595</v>
          </cell>
        </row>
        <row r="101">
          <cell r="A101">
            <v>139</v>
          </cell>
          <cell r="B101">
            <v>0.5594</v>
          </cell>
          <cell r="C101">
            <v>0.5593</v>
          </cell>
          <cell r="D101">
            <v>0.5593</v>
          </cell>
          <cell r="E101">
            <v>0.5592</v>
          </cell>
          <cell r="F101">
            <v>0.5592</v>
          </cell>
          <cell r="G101">
            <v>0.5591</v>
          </cell>
          <cell r="H101">
            <v>0.559</v>
          </cell>
          <cell r="I101">
            <v>0.559</v>
          </cell>
          <cell r="J101">
            <v>0.5589</v>
          </cell>
          <cell r="K101">
            <v>0.5589</v>
          </cell>
        </row>
        <row r="102">
          <cell r="A102">
            <v>140</v>
          </cell>
          <cell r="B102">
            <v>0.5588</v>
          </cell>
          <cell r="C102">
            <v>0.5587</v>
          </cell>
          <cell r="D102">
            <v>0.5587</v>
          </cell>
          <cell r="E102">
            <v>0.5586</v>
          </cell>
          <cell r="F102">
            <v>0.5586</v>
          </cell>
          <cell r="G102">
            <v>0.5585</v>
          </cell>
          <cell r="H102">
            <v>0.5585</v>
          </cell>
          <cell r="I102">
            <v>0.5584</v>
          </cell>
          <cell r="J102">
            <v>0.5583</v>
          </cell>
          <cell r="K102">
            <v>0.5583</v>
          </cell>
        </row>
        <row r="103">
          <cell r="A103">
            <v>141</v>
          </cell>
          <cell r="B103">
            <v>0.5582</v>
          </cell>
          <cell r="C103">
            <v>0.5582</v>
          </cell>
          <cell r="D103">
            <v>0.5581</v>
          </cell>
          <cell r="E103">
            <v>0.5581</v>
          </cell>
          <cell r="F103">
            <v>0.558</v>
          </cell>
          <cell r="G103">
            <v>0.558</v>
          </cell>
          <cell r="H103">
            <v>0.5579</v>
          </cell>
          <cell r="I103">
            <v>0.5578</v>
          </cell>
          <cell r="J103">
            <v>0.5578</v>
          </cell>
          <cell r="K103">
            <v>0.5577</v>
          </cell>
        </row>
        <row r="104">
          <cell r="A104">
            <v>142</v>
          </cell>
          <cell r="B104">
            <v>0.5576</v>
          </cell>
          <cell r="C104">
            <v>0.5576</v>
          </cell>
          <cell r="D104">
            <v>0.5575</v>
          </cell>
          <cell r="E104">
            <v>0.5575</v>
          </cell>
          <cell r="F104">
            <v>0.5574</v>
          </cell>
          <cell r="G104">
            <v>0.5573</v>
          </cell>
          <cell r="H104">
            <v>0.5573</v>
          </cell>
          <cell r="I104">
            <v>0.5572</v>
          </cell>
          <cell r="J104">
            <v>0.5572</v>
          </cell>
          <cell r="K104">
            <v>0.5571</v>
          </cell>
        </row>
        <row r="105">
          <cell r="A105">
            <v>143</v>
          </cell>
          <cell r="B105">
            <v>0.5571</v>
          </cell>
          <cell r="C105">
            <v>0.557</v>
          </cell>
          <cell r="D105">
            <v>0.557</v>
          </cell>
          <cell r="E105">
            <v>0.5569</v>
          </cell>
          <cell r="F105">
            <v>0.5568</v>
          </cell>
          <cell r="G105">
            <v>0.5568</v>
          </cell>
          <cell r="H105">
            <v>0.5567</v>
          </cell>
          <cell r="I105">
            <v>0.5567</v>
          </cell>
          <cell r="J105">
            <v>0.5566</v>
          </cell>
          <cell r="K105">
            <v>0.5566</v>
          </cell>
        </row>
        <row r="106">
          <cell r="A106">
            <v>144</v>
          </cell>
          <cell r="B106">
            <v>0.5565</v>
          </cell>
          <cell r="C106">
            <v>0.5565</v>
          </cell>
          <cell r="D106">
            <v>0.5564</v>
          </cell>
          <cell r="E106">
            <v>0.5563</v>
          </cell>
          <cell r="F106">
            <v>0.5563</v>
          </cell>
          <cell r="G106">
            <v>0.5562</v>
          </cell>
          <cell r="H106">
            <v>0.5562</v>
          </cell>
          <cell r="I106">
            <v>0.5561</v>
          </cell>
          <cell r="J106">
            <v>0.5561</v>
          </cell>
          <cell r="K106">
            <v>0.556</v>
          </cell>
        </row>
        <row r="107">
          <cell r="A107">
            <v>145</v>
          </cell>
          <cell r="B107">
            <v>0.556</v>
          </cell>
          <cell r="C107">
            <v>0.5559</v>
          </cell>
          <cell r="D107">
            <v>0.5558</v>
          </cell>
          <cell r="E107">
            <v>0.5558</v>
          </cell>
          <cell r="F107">
            <v>0.5557</v>
          </cell>
          <cell r="G107">
            <v>0.5557</v>
          </cell>
          <cell r="H107">
            <v>0.5556</v>
          </cell>
          <cell r="I107">
            <v>0.5556</v>
          </cell>
          <cell r="J107">
            <v>0.5555</v>
          </cell>
          <cell r="K107">
            <v>0.5555</v>
          </cell>
        </row>
        <row r="108">
          <cell r="A108">
            <v>146</v>
          </cell>
          <cell r="B108">
            <v>0.5554</v>
          </cell>
          <cell r="C108">
            <v>0.5554</v>
          </cell>
          <cell r="D108">
            <v>0.5553</v>
          </cell>
          <cell r="E108">
            <v>0.5552</v>
          </cell>
          <cell r="F108">
            <v>0.5552</v>
          </cell>
          <cell r="G108">
            <v>0.5551</v>
          </cell>
          <cell r="H108">
            <v>0.5551</v>
          </cell>
          <cell r="I108">
            <v>0.555</v>
          </cell>
          <cell r="J108">
            <v>0.555</v>
          </cell>
          <cell r="K108">
            <v>0.5549</v>
          </cell>
        </row>
        <row r="109">
          <cell r="A109">
            <v>147</v>
          </cell>
          <cell r="B109">
            <v>0.5549</v>
          </cell>
          <cell r="C109">
            <v>0.5548</v>
          </cell>
          <cell r="D109">
            <v>0.5548</v>
          </cell>
          <cell r="E109">
            <v>0.5547</v>
          </cell>
          <cell r="F109">
            <v>0.5547</v>
          </cell>
          <cell r="G109">
            <v>0.5546</v>
          </cell>
          <cell r="H109">
            <v>0.5546</v>
          </cell>
          <cell r="I109">
            <v>0.5545</v>
          </cell>
          <cell r="J109">
            <v>0.5545</v>
          </cell>
          <cell r="K109">
            <v>0.5544</v>
          </cell>
        </row>
        <row r="110">
          <cell r="A110">
            <v>148</v>
          </cell>
          <cell r="B110">
            <v>0.5543</v>
          </cell>
          <cell r="C110">
            <v>0.5543</v>
          </cell>
          <cell r="D110">
            <v>0.5542</v>
          </cell>
          <cell r="E110">
            <v>0.5542</v>
          </cell>
          <cell r="F110">
            <v>0.5541</v>
          </cell>
          <cell r="G110">
            <v>0.5541</v>
          </cell>
          <cell r="H110">
            <v>0.554</v>
          </cell>
          <cell r="I110">
            <v>0.554</v>
          </cell>
          <cell r="J110">
            <v>0.5539</v>
          </cell>
          <cell r="K110">
            <v>0.5539</v>
          </cell>
        </row>
        <row r="111">
          <cell r="A111">
            <v>149</v>
          </cell>
          <cell r="B111">
            <v>0.5538</v>
          </cell>
          <cell r="C111">
            <v>0.5538</v>
          </cell>
          <cell r="D111">
            <v>0.5537</v>
          </cell>
          <cell r="E111">
            <v>0.5537</v>
          </cell>
          <cell r="F111">
            <v>0.5536</v>
          </cell>
          <cell r="G111">
            <v>0.5536</v>
          </cell>
          <cell r="H111">
            <v>0.5535</v>
          </cell>
          <cell r="I111">
            <v>0.5535</v>
          </cell>
          <cell r="J111">
            <v>0.5534</v>
          </cell>
          <cell r="K111">
            <v>0.5533</v>
          </cell>
        </row>
        <row r="112">
          <cell r="A112">
            <v>150</v>
          </cell>
          <cell r="B112">
            <v>0.5533</v>
          </cell>
          <cell r="C112">
            <v>0.5532</v>
          </cell>
          <cell r="D112">
            <v>0.5532</v>
          </cell>
          <cell r="E112">
            <v>0.5531</v>
          </cell>
          <cell r="F112">
            <v>0.5531</v>
          </cell>
          <cell r="G112">
            <v>0.553</v>
          </cell>
          <cell r="H112">
            <v>0.553</v>
          </cell>
          <cell r="I112">
            <v>0.5529</v>
          </cell>
          <cell r="J112">
            <v>0.5529</v>
          </cell>
          <cell r="K112">
            <v>0.5528</v>
          </cell>
        </row>
        <row r="113">
          <cell r="A113">
            <v>151</v>
          </cell>
          <cell r="B113">
            <v>0.5528</v>
          </cell>
          <cell r="C113">
            <v>0.5527</v>
          </cell>
          <cell r="D113">
            <v>0.5527</v>
          </cell>
          <cell r="E113">
            <v>0.5526</v>
          </cell>
          <cell r="F113">
            <v>0.5526</v>
          </cell>
          <cell r="G113">
            <v>0.5525</v>
          </cell>
          <cell r="H113">
            <v>0.5525</v>
          </cell>
          <cell r="I113">
            <v>0.5524</v>
          </cell>
          <cell r="J113">
            <v>0.5524</v>
          </cell>
          <cell r="K113">
            <v>0.5523</v>
          </cell>
        </row>
        <row r="114">
          <cell r="A114">
            <v>152</v>
          </cell>
          <cell r="B114">
            <v>0.5523</v>
          </cell>
          <cell r="C114">
            <v>0.5522</v>
          </cell>
          <cell r="D114">
            <v>0.5522</v>
          </cell>
          <cell r="E114">
            <v>0.5521</v>
          </cell>
          <cell r="F114">
            <v>0.5521</v>
          </cell>
          <cell r="G114">
            <v>0.552</v>
          </cell>
          <cell r="H114">
            <v>0.552</v>
          </cell>
          <cell r="I114">
            <v>0.5519</v>
          </cell>
          <cell r="J114">
            <v>0.5519</v>
          </cell>
          <cell r="K114">
            <v>0.5518</v>
          </cell>
        </row>
        <row r="115">
          <cell r="A115">
            <v>153</v>
          </cell>
          <cell r="B115">
            <v>0.5518</v>
          </cell>
          <cell r="C115">
            <v>0.5517</v>
          </cell>
          <cell r="D115">
            <v>0.5517</v>
          </cell>
          <cell r="E115">
            <v>0.5516</v>
          </cell>
          <cell r="F115">
            <v>0.5515</v>
          </cell>
          <cell r="G115">
            <v>0.5515</v>
          </cell>
          <cell r="H115">
            <v>0.5514</v>
          </cell>
          <cell r="I115">
            <v>0.5514</v>
          </cell>
          <cell r="J115">
            <v>0.5513</v>
          </cell>
          <cell r="K115">
            <v>0.5513</v>
          </cell>
        </row>
        <row r="116">
          <cell r="A116">
            <v>154</v>
          </cell>
          <cell r="B116">
            <v>0.5512</v>
          </cell>
          <cell r="C116">
            <v>0.5512</v>
          </cell>
          <cell r="D116">
            <v>0.5511</v>
          </cell>
          <cell r="E116">
            <v>0.5511</v>
          </cell>
          <cell r="F116">
            <v>0.551</v>
          </cell>
          <cell r="G116">
            <v>0.551</v>
          </cell>
          <cell r="H116">
            <v>0.5509</v>
          </cell>
          <cell r="I116">
            <v>0.5509</v>
          </cell>
          <cell r="J116">
            <v>0.5508</v>
          </cell>
          <cell r="K116">
            <v>0.5508</v>
          </cell>
        </row>
        <row r="117">
          <cell r="A117">
            <v>155</v>
          </cell>
          <cell r="B117">
            <v>0.5507</v>
          </cell>
          <cell r="C117">
            <v>0.5507</v>
          </cell>
          <cell r="D117">
            <v>0.5506</v>
          </cell>
          <cell r="E117">
            <v>0.5506</v>
          </cell>
          <cell r="F117">
            <v>0.5505</v>
          </cell>
          <cell r="G117">
            <v>0.5505</v>
          </cell>
          <cell r="H117">
            <v>0.5504</v>
          </cell>
          <cell r="I117">
            <v>0.5504</v>
          </cell>
          <cell r="J117">
            <v>0.5503</v>
          </cell>
          <cell r="K117">
            <v>0.5503</v>
          </cell>
        </row>
        <row r="118">
          <cell r="A118">
            <v>156</v>
          </cell>
          <cell r="B118">
            <v>0.5502</v>
          </cell>
          <cell r="C118">
            <v>0.5502</v>
          </cell>
          <cell r="D118">
            <v>0.5501</v>
          </cell>
          <cell r="E118">
            <v>0.5501</v>
          </cell>
          <cell r="F118">
            <v>0.55</v>
          </cell>
          <cell r="G118">
            <v>0.55</v>
          </cell>
          <cell r="H118">
            <v>0.5499</v>
          </cell>
          <cell r="I118">
            <v>0.5499</v>
          </cell>
          <cell r="J118">
            <v>0.5498</v>
          </cell>
          <cell r="K118">
            <v>0.5498</v>
          </cell>
        </row>
        <row r="119">
          <cell r="A119">
            <v>157</v>
          </cell>
          <cell r="B119">
            <v>0.5497</v>
          </cell>
          <cell r="C119">
            <v>0.5497</v>
          </cell>
          <cell r="D119">
            <v>0.5496</v>
          </cell>
          <cell r="E119">
            <v>0.5496</v>
          </cell>
          <cell r="F119">
            <v>0.5495</v>
          </cell>
          <cell r="G119">
            <v>0.5495</v>
          </cell>
          <cell r="H119">
            <v>0.5494</v>
          </cell>
          <cell r="I119">
            <v>0.5494</v>
          </cell>
          <cell r="J119">
            <v>0.5493</v>
          </cell>
          <cell r="K119">
            <v>0.5493</v>
          </cell>
        </row>
        <row r="120">
          <cell r="A120">
            <v>158</v>
          </cell>
          <cell r="B120">
            <v>0.5492</v>
          </cell>
          <cell r="C120">
            <v>0.5492</v>
          </cell>
          <cell r="D120">
            <v>0.5491</v>
          </cell>
          <cell r="E120">
            <v>0.5491</v>
          </cell>
          <cell r="F120">
            <v>0.549</v>
          </cell>
          <cell r="G120">
            <v>0.549</v>
          </cell>
          <cell r="H120">
            <v>0.5489</v>
          </cell>
          <cell r="I120">
            <v>0.5489</v>
          </cell>
          <cell r="J120">
            <v>0.5488</v>
          </cell>
          <cell r="K120">
            <v>0.5488</v>
          </cell>
        </row>
        <row r="121">
          <cell r="A121">
            <v>159</v>
          </cell>
          <cell r="B121">
            <v>0.5487</v>
          </cell>
          <cell r="C121">
            <v>0.5487</v>
          </cell>
          <cell r="D121">
            <v>0.5486</v>
          </cell>
          <cell r="E121">
            <v>0.5486</v>
          </cell>
          <cell r="F121">
            <v>0.5485</v>
          </cell>
          <cell r="G121">
            <v>0.5485</v>
          </cell>
          <cell r="H121">
            <v>0.5484</v>
          </cell>
          <cell r="I121">
            <v>0.5484</v>
          </cell>
          <cell r="J121">
            <v>0.5483</v>
          </cell>
          <cell r="K121">
            <v>0.5483</v>
          </cell>
        </row>
        <row r="122">
          <cell r="A122">
            <v>160</v>
          </cell>
          <cell r="B122">
            <v>0.5482</v>
          </cell>
          <cell r="C122">
            <v>0.5482</v>
          </cell>
          <cell r="D122">
            <v>0.5481</v>
          </cell>
          <cell r="E122">
            <v>0.5481</v>
          </cell>
          <cell r="F122">
            <v>0.548</v>
          </cell>
          <cell r="G122">
            <v>0.548</v>
          </cell>
          <cell r="H122">
            <v>0.5479</v>
          </cell>
          <cell r="I122">
            <v>0.5479</v>
          </cell>
          <cell r="J122">
            <v>0.5478</v>
          </cell>
          <cell r="K122">
            <v>0.5478</v>
          </cell>
        </row>
        <row r="123">
          <cell r="A123">
            <v>161</v>
          </cell>
          <cell r="B123">
            <v>0.5477</v>
          </cell>
          <cell r="C123">
            <v>0.5477</v>
          </cell>
          <cell r="D123">
            <v>0.5476</v>
          </cell>
          <cell r="E123">
            <v>0.5476</v>
          </cell>
          <cell r="F123">
            <v>0.5475</v>
          </cell>
          <cell r="G123">
            <v>0.5475</v>
          </cell>
          <cell r="H123">
            <v>0.5474</v>
          </cell>
          <cell r="I123">
            <v>0.5474</v>
          </cell>
          <cell r="J123">
            <v>0.5473</v>
          </cell>
          <cell r="K123">
            <v>0.5472</v>
          </cell>
        </row>
        <row r="124">
          <cell r="A124">
            <v>162</v>
          </cell>
          <cell r="B124">
            <v>0.5472</v>
          </cell>
          <cell r="C124">
            <v>0.5471</v>
          </cell>
          <cell r="D124">
            <v>0.5471</v>
          </cell>
          <cell r="E124">
            <v>0.547</v>
          </cell>
          <cell r="F124">
            <v>0.547</v>
          </cell>
          <cell r="G124">
            <v>0.5469</v>
          </cell>
          <cell r="H124">
            <v>0.5469</v>
          </cell>
          <cell r="I124">
            <v>0.5468</v>
          </cell>
          <cell r="J124">
            <v>0.5468</v>
          </cell>
          <cell r="K124">
            <v>0.5467</v>
          </cell>
        </row>
        <row r="125">
          <cell r="A125">
            <v>163</v>
          </cell>
          <cell r="B125">
            <v>0.5467</v>
          </cell>
          <cell r="C125">
            <v>0.5466</v>
          </cell>
          <cell r="D125">
            <v>0.5466</v>
          </cell>
          <cell r="E125">
            <v>0.5465</v>
          </cell>
          <cell r="F125">
            <v>0.5465</v>
          </cell>
          <cell r="G125">
            <v>0.5464</v>
          </cell>
          <cell r="H125">
            <v>0.5464</v>
          </cell>
          <cell r="I125">
            <v>0.5463</v>
          </cell>
          <cell r="J125">
            <v>0.5463</v>
          </cell>
          <cell r="K125">
            <v>0.5462</v>
          </cell>
        </row>
        <row r="126">
          <cell r="A126">
            <v>164</v>
          </cell>
          <cell r="B126">
            <v>0.5462</v>
          </cell>
          <cell r="C126">
            <v>0.5461</v>
          </cell>
          <cell r="D126">
            <v>0.5461</v>
          </cell>
          <cell r="E126">
            <v>0.546</v>
          </cell>
          <cell r="F126">
            <v>0.546</v>
          </cell>
          <cell r="G126">
            <v>0.5459</v>
          </cell>
          <cell r="H126">
            <v>0.5459</v>
          </cell>
          <cell r="I126">
            <v>0.5458</v>
          </cell>
          <cell r="J126">
            <v>0.5458</v>
          </cell>
          <cell r="K126">
            <v>0.5457</v>
          </cell>
        </row>
        <row r="127">
          <cell r="A127">
            <v>165</v>
          </cell>
          <cell r="B127">
            <v>0.5457</v>
          </cell>
          <cell r="C127">
            <v>0.5456</v>
          </cell>
          <cell r="D127">
            <v>0.5456</v>
          </cell>
          <cell r="E127">
            <v>0.5455</v>
          </cell>
          <cell r="F127">
            <v>0.5455</v>
          </cell>
          <cell r="G127">
            <v>0.5454</v>
          </cell>
          <cell r="H127">
            <v>0.5454</v>
          </cell>
          <cell r="I127">
            <v>0.5453</v>
          </cell>
          <cell r="J127">
            <v>0.5453</v>
          </cell>
          <cell r="K127">
            <v>0.5452</v>
          </cell>
        </row>
        <row r="128">
          <cell r="A128">
            <v>166</v>
          </cell>
          <cell r="B128">
            <v>0.5452</v>
          </cell>
          <cell r="C128">
            <v>0.5451</v>
          </cell>
          <cell r="D128">
            <v>0.5451</v>
          </cell>
          <cell r="E128">
            <v>0.545</v>
          </cell>
          <cell r="F128">
            <v>0.545</v>
          </cell>
          <cell r="G128">
            <v>0.5449</v>
          </cell>
          <cell r="H128">
            <v>0.5449</v>
          </cell>
          <cell r="I128">
            <v>0.5448</v>
          </cell>
          <cell r="J128">
            <v>0.5448</v>
          </cell>
          <cell r="K128">
            <v>0.5447</v>
          </cell>
        </row>
        <row r="129">
          <cell r="A129">
            <v>167</v>
          </cell>
          <cell r="B129">
            <v>0.5447</v>
          </cell>
          <cell r="C129">
            <v>0.5446</v>
          </cell>
          <cell r="D129">
            <v>0.5446</v>
          </cell>
          <cell r="E129">
            <v>0.5445</v>
          </cell>
          <cell r="F129">
            <v>0.5445</v>
          </cell>
          <cell r="G129">
            <v>0.5444</v>
          </cell>
          <cell r="H129">
            <v>0.5444</v>
          </cell>
          <cell r="I129">
            <v>0.5443</v>
          </cell>
          <cell r="J129">
            <v>0.5443</v>
          </cell>
          <cell r="K129">
            <v>0.5442</v>
          </cell>
        </row>
        <row r="130">
          <cell r="A130">
            <v>168</v>
          </cell>
          <cell r="B130">
            <v>0.5442</v>
          </cell>
          <cell r="C130">
            <v>0.5441</v>
          </cell>
          <cell r="D130">
            <v>0.5441</v>
          </cell>
          <cell r="E130">
            <v>0.544</v>
          </cell>
          <cell r="F130">
            <v>0.544</v>
          </cell>
          <cell r="G130">
            <v>0.5439</v>
          </cell>
          <cell r="H130">
            <v>0.5439</v>
          </cell>
          <cell r="I130">
            <v>0.5438</v>
          </cell>
          <cell r="J130">
            <v>0.5438</v>
          </cell>
          <cell r="K130">
            <v>0.5437</v>
          </cell>
        </row>
        <row r="131">
          <cell r="A131">
            <v>169</v>
          </cell>
          <cell r="B131">
            <v>0.5437</v>
          </cell>
          <cell r="C131">
            <v>0.5436</v>
          </cell>
          <cell r="D131">
            <v>0.5435</v>
          </cell>
          <cell r="E131">
            <v>0.5435</v>
          </cell>
          <cell r="F131">
            <v>0.5434</v>
          </cell>
          <cell r="G131">
            <v>0.5434</v>
          </cell>
          <cell r="H131">
            <v>0.5433</v>
          </cell>
          <cell r="I131">
            <v>0.5433</v>
          </cell>
          <cell r="J131">
            <v>0.5432</v>
          </cell>
          <cell r="K131">
            <v>0.5432</v>
          </cell>
        </row>
        <row r="132">
          <cell r="A132">
            <v>170</v>
          </cell>
          <cell r="B132">
            <v>0.5431</v>
          </cell>
          <cell r="C132">
            <v>0.5431</v>
          </cell>
          <cell r="D132">
            <v>0.543</v>
          </cell>
          <cell r="E132">
            <v>0.543</v>
          </cell>
          <cell r="F132">
            <v>0.5429</v>
          </cell>
          <cell r="G132">
            <v>0.5429</v>
          </cell>
          <cell r="H132">
            <v>0.5428</v>
          </cell>
          <cell r="I132">
            <v>0.5428</v>
          </cell>
          <cell r="J132">
            <v>0.5427</v>
          </cell>
          <cell r="K132">
            <v>0.5427</v>
          </cell>
        </row>
        <row r="133">
          <cell r="A133">
            <v>171</v>
          </cell>
          <cell r="B133">
            <v>0.5426</v>
          </cell>
          <cell r="C133">
            <v>0.5426</v>
          </cell>
          <cell r="D133">
            <v>0.5425</v>
          </cell>
          <cell r="E133">
            <v>0.5425</v>
          </cell>
          <cell r="F133">
            <v>0.5424</v>
          </cell>
          <cell r="G133">
            <v>0.5424</v>
          </cell>
          <cell r="H133">
            <v>0.5423</v>
          </cell>
          <cell r="I133">
            <v>0.5423</v>
          </cell>
          <cell r="J133">
            <v>0.5422</v>
          </cell>
          <cell r="K133">
            <v>0.5422</v>
          </cell>
        </row>
        <row r="134">
          <cell r="A134">
            <v>172</v>
          </cell>
          <cell r="B134">
            <v>0.5421</v>
          </cell>
          <cell r="C134">
            <v>0.5421</v>
          </cell>
          <cell r="D134">
            <v>0.542</v>
          </cell>
          <cell r="E134">
            <v>0.542</v>
          </cell>
          <cell r="F134">
            <v>0.5419</v>
          </cell>
          <cell r="G134">
            <v>0.5419</v>
          </cell>
          <cell r="H134">
            <v>0.5418</v>
          </cell>
          <cell r="I134">
            <v>0.5418</v>
          </cell>
          <cell r="J134">
            <v>0.5417</v>
          </cell>
          <cell r="K134">
            <v>0.5417</v>
          </cell>
        </row>
        <row r="135">
          <cell r="A135">
            <v>173</v>
          </cell>
          <cell r="B135">
            <v>0.5416</v>
          </cell>
          <cell r="C135">
            <v>0.5416</v>
          </cell>
          <cell r="D135">
            <v>0.5415</v>
          </cell>
          <cell r="E135">
            <v>0.5415</v>
          </cell>
          <cell r="F135">
            <v>0.5414</v>
          </cell>
          <cell r="G135">
            <v>0.5414</v>
          </cell>
          <cell r="H135">
            <v>0.5413</v>
          </cell>
          <cell r="I135">
            <v>0.5413</v>
          </cell>
          <cell r="J135">
            <v>0.5412</v>
          </cell>
          <cell r="K135">
            <v>0.5412</v>
          </cell>
        </row>
        <row r="136">
          <cell r="A136">
            <v>174</v>
          </cell>
          <cell r="B136">
            <v>0.5411</v>
          </cell>
          <cell r="C136">
            <v>0.5411</v>
          </cell>
          <cell r="D136">
            <v>0.541</v>
          </cell>
          <cell r="E136">
            <v>0.541</v>
          </cell>
          <cell r="F136">
            <v>0.5409</v>
          </cell>
          <cell r="G136">
            <v>0.5409</v>
          </cell>
          <cell r="H136">
            <v>0.5408</v>
          </cell>
          <cell r="I136">
            <v>0.5408</v>
          </cell>
          <cell r="J136">
            <v>0.5407</v>
          </cell>
          <cell r="K136">
            <v>0.5407</v>
          </cell>
        </row>
        <row r="137">
          <cell r="A137">
            <v>175</v>
          </cell>
          <cell r="B137">
            <v>0.5406</v>
          </cell>
          <cell r="C137">
            <v>0.5406</v>
          </cell>
          <cell r="D137">
            <v>0.5405</v>
          </cell>
          <cell r="E137">
            <v>0.5405</v>
          </cell>
          <cell r="F137">
            <v>0.5404</v>
          </cell>
          <cell r="G137">
            <v>0.5404</v>
          </cell>
          <cell r="H137">
            <v>0.5403</v>
          </cell>
          <cell r="I137">
            <v>0.5403</v>
          </cell>
          <cell r="J137">
            <v>0.5402</v>
          </cell>
          <cell r="K137">
            <v>0.5402</v>
          </cell>
        </row>
        <row r="138">
          <cell r="A138">
            <v>176</v>
          </cell>
          <cell r="B138">
            <v>0.5401</v>
          </cell>
          <cell r="C138">
            <v>0.5401</v>
          </cell>
          <cell r="D138">
            <v>0.54</v>
          </cell>
          <cell r="E138">
            <v>0.54</v>
          </cell>
          <cell r="F138">
            <v>0.5399</v>
          </cell>
          <cell r="G138">
            <v>0.5399</v>
          </cell>
          <cell r="H138">
            <v>0.5398</v>
          </cell>
          <cell r="I138">
            <v>0.5398</v>
          </cell>
          <cell r="J138">
            <v>0.5397</v>
          </cell>
          <cell r="K138">
            <v>0.5397</v>
          </cell>
        </row>
        <row r="139">
          <cell r="A139">
            <v>177</v>
          </cell>
          <cell r="B139">
            <v>0.5396</v>
          </cell>
          <cell r="C139">
            <v>0.5396</v>
          </cell>
          <cell r="D139">
            <v>0.5395</v>
          </cell>
          <cell r="E139">
            <v>0.5395</v>
          </cell>
          <cell r="F139">
            <v>0.5394</v>
          </cell>
          <cell r="G139">
            <v>0.5394</v>
          </cell>
          <cell r="H139">
            <v>0.5393</v>
          </cell>
          <cell r="I139">
            <v>0.5393</v>
          </cell>
          <cell r="J139">
            <v>0.5392</v>
          </cell>
          <cell r="K139">
            <v>0.5392</v>
          </cell>
        </row>
        <row r="140">
          <cell r="A140">
            <v>178</v>
          </cell>
          <cell r="B140">
            <v>0.5391</v>
          </cell>
          <cell r="C140">
            <v>0.5391</v>
          </cell>
          <cell r="D140">
            <v>0.539</v>
          </cell>
          <cell r="E140">
            <v>0.539</v>
          </cell>
          <cell r="F140">
            <v>0.5389</v>
          </cell>
          <cell r="G140">
            <v>0.5389</v>
          </cell>
          <cell r="H140">
            <v>0.5388</v>
          </cell>
          <cell r="I140">
            <v>0.5388</v>
          </cell>
          <cell r="J140">
            <v>0.5387</v>
          </cell>
          <cell r="K140">
            <v>0.5387</v>
          </cell>
        </row>
        <row r="141">
          <cell r="A141">
            <v>179</v>
          </cell>
          <cell r="B141">
            <v>0.5387</v>
          </cell>
          <cell r="C141">
            <v>0.5386</v>
          </cell>
          <cell r="D141">
            <v>0.5386</v>
          </cell>
          <cell r="E141">
            <v>0.5385</v>
          </cell>
          <cell r="F141">
            <v>0.5385</v>
          </cell>
          <cell r="G141">
            <v>0.5384</v>
          </cell>
          <cell r="H141">
            <v>0.5384</v>
          </cell>
          <cell r="I141">
            <v>0.5383</v>
          </cell>
          <cell r="J141">
            <v>0.5383</v>
          </cell>
          <cell r="K141">
            <v>0.5382</v>
          </cell>
        </row>
        <row r="142">
          <cell r="A142">
            <v>180</v>
          </cell>
          <cell r="B142">
            <v>0.5382</v>
          </cell>
          <cell r="C142">
            <v>0.5381</v>
          </cell>
          <cell r="D142">
            <v>0.5381</v>
          </cell>
          <cell r="E142">
            <v>0.538</v>
          </cell>
          <cell r="F142">
            <v>0.538</v>
          </cell>
          <cell r="G142">
            <v>0.5379</v>
          </cell>
          <cell r="H142">
            <v>0.5379</v>
          </cell>
          <cell r="I142">
            <v>0.5378</v>
          </cell>
          <cell r="J142">
            <v>0.5378</v>
          </cell>
          <cell r="K142">
            <v>0.5377</v>
          </cell>
        </row>
        <row r="143">
          <cell r="A143">
            <v>181</v>
          </cell>
          <cell r="B143">
            <v>0.5377</v>
          </cell>
          <cell r="C143">
            <v>0.5377</v>
          </cell>
          <cell r="D143">
            <v>0.5376</v>
          </cell>
          <cell r="E143">
            <v>0.5376</v>
          </cell>
          <cell r="F143">
            <v>0.5375</v>
          </cell>
          <cell r="G143">
            <v>0.5375</v>
          </cell>
          <cell r="H143">
            <v>0.5374</v>
          </cell>
          <cell r="I143">
            <v>0.5374</v>
          </cell>
          <cell r="J143">
            <v>0.5373</v>
          </cell>
          <cell r="K143">
            <v>0.5373</v>
          </cell>
        </row>
        <row r="144">
          <cell r="A144">
            <v>182</v>
          </cell>
          <cell r="B144">
            <v>0.5372</v>
          </cell>
          <cell r="C144">
            <v>0.5372</v>
          </cell>
          <cell r="D144">
            <v>0.5371</v>
          </cell>
          <cell r="E144">
            <v>0.5371</v>
          </cell>
          <cell r="F144">
            <v>0.5371</v>
          </cell>
          <cell r="G144">
            <v>0.537</v>
          </cell>
          <cell r="H144">
            <v>0.537</v>
          </cell>
          <cell r="I144">
            <v>0.5369</v>
          </cell>
          <cell r="J144">
            <v>0.5369</v>
          </cell>
          <cell r="K144">
            <v>0.5368</v>
          </cell>
        </row>
        <row r="145">
          <cell r="A145">
            <v>183</v>
          </cell>
          <cell r="B145">
            <v>0.5368</v>
          </cell>
          <cell r="C145">
            <v>0.5367</v>
          </cell>
          <cell r="D145">
            <v>0.5367</v>
          </cell>
          <cell r="E145">
            <v>0.5366</v>
          </cell>
          <cell r="F145">
            <v>0.5366</v>
          </cell>
          <cell r="G145">
            <v>0.5366</v>
          </cell>
          <cell r="H145">
            <v>0.5365</v>
          </cell>
          <cell r="I145">
            <v>0.5365</v>
          </cell>
          <cell r="J145">
            <v>0.5364</v>
          </cell>
          <cell r="K145">
            <v>0.5364</v>
          </cell>
        </row>
        <row r="146">
          <cell r="A146">
            <v>184</v>
          </cell>
          <cell r="B146">
            <v>0.5363</v>
          </cell>
          <cell r="C146">
            <v>0.5363</v>
          </cell>
          <cell r="D146">
            <v>0.5362</v>
          </cell>
          <cell r="E146">
            <v>0.5362</v>
          </cell>
          <cell r="F146">
            <v>0.5362</v>
          </cell>
          <cell r="G146">
            <v>0.5361</v>
          </cell>
          <cell r="H146">
            <v>0.5361</v>
          </cell>
          <cell r="I146">
            <v>0.536</v>
          </cell>
          <cell r="J146">
            <v>0.536</v>
          </cell>
          <cell r="K146">
            <v>0.5359</v>
          </cell>
        </row>
        <row r="147">
          <cell r="A147">
            <v>185</v>
          </cell>
          <cell r="B147">
            <v>0.5359</v>
          </cell>
          <cell r="C147">
            <v>0.5359</v>
          </cell>
          <cell r="D147">
            <v>0.5358</v>
          </cell>
          <cell r="E147">
            <v>0.5358</v>
          </cell>
          <cell r="F147">
            <v>0.5357</v>
          </cell>
          <cell r="G147">
            <v>0.5357</v>
          </cell>
          <cell r="H147">
            <v>0.5356</v>
          </cell>
          <cell r="I147">
            <v>0.5356</v>
          </cell>
          <cell r="J147">
            <v>0.5356</v>
          </cell>
          <cell r="K147">
            <v>0.5355</v>
          </cell>
        </row>
        <row r="148">
          <cell r="A148">
            <v>186</v>
          </cell>
          <cell r="B148">
            <v>0.5355</v>
          </cell>
          <cell r="C148">
            <v>0.5354</v>
          </cell>
          <cell r="D148">
            <v>0.5354</v>
          </cell>
          <cell r="E148">
            <v>0.5353</v>
          </cell>
          <cell r="F148">
            <v>0.5353</v>
          </cell>
          <cell r="G148">
            <v>0.5353</v>
          </cell>
          <cell r="H148">
            <v>0.5352</v>
          </cell>
          <cell r="I148">
            <v>0.5352</v>
          </cell>
          <cell r="J148">
            <v>0.5351</v>
          </cell>
          <cell r="K148">
            <v>0.5351</v>
          </cell>
        </row>
        <row r="149">
          <cell r="A149">
            <v>187</v>
          </cell>
          <cell r="B149">
            <v>0.5351</v>
          </cell>
          <cell r="C149">
            <v>0.535</v>
          </cell>
          <cell r="D149">
            <v>0.535</v>
          </cell>
          <cell r="E149">
            <v>0.5349</v>
          </cell>
          <cell r="F149">
            <v>0.5349</v>
          </cell>
          <cell r="G149">
            <v>0.5349</v>
          </cell>
          <cell r="H149">
            <v>0.5348</v>
          </cell>
          <cell r="I149">
            <v>0.5348</v>
          </cell>
          <cell r="J149">
            <v>0.5347</v>
          </cell>
          <cell r="K149">
            <v>0.5347</v>
          </cell>
        </row>
        <row r="150">
          <cell r="A150">
            <v>188</v>
          </cell>
          <cell r="B150">
            <v>0.5347</v>
          </cell>
          <cell r="C150">
            <v>0.5346</v>
          </cell>
          <cell r="D150">
            <v>0.5346</v>
          </cell>
          <cell r="E150">
            <v>0.5345</v>
          </cell>
          <cell r="F150">
            <v>0.5345</v>
          </cell>
          <cell r="G150">
            <v>0.5345</v>
          </cell>
          <cell r="H150">
            <v>0.5344</v>
          </cell>
          <cell r="I150">
            <v>0.5344</v>
          </cell>
          <cell r="J150">
            <v>0.5344</v>
          </cell>
          <cell r="K150">
            <v>0.5343</v>
          </cell>
        </row>
        <row r="151">
          <cell r="A151">
            <v>189</v>
          </cell>
          <cell r="B151">
            <v>0.5343</v>
          </cell>
          <cell r="C151">
            <v>0.5342</v>
          </cell>
          <cell r="D151">
            <v>0.5342</v>
          </cell>
          <cell r="E151">
            <v>0.5342</v>
          </cell>
          <cell r="F151">
            <v>0.5341</v>
          </cell>
          <cell r="G151">
            <v>0.5341</v>
          </cell>
          <cell r="H151">
            <v>0.5341</v>
          </cell>
          <cell r="I151">
            <v>0.534</v>
          </cell>
          <cell r="J151">
            <v>0.534</v>
          </cell>
          <cell r="K151">
            <v>0.534</v>
          </cell>
        </row>
        <row r="152">
          <cell r="A152">
            <v>190</v>
          </cell>
          <cell r="B152">
            <v>0.5339</v>
          </cell>
          <cell r="C152">
            <v>0.5339</v>
          </cell>
          <cell r="D152">
            <v>0.5338</v>
          </cell>
          <cell r="E152">
            <v>0.5338</v>
          </cell>
          <cell r="F152">
            <v>0.5338</v>
          </cell>
          <cell r="G152">
            <v>0.5337</v>
          </cell>
          <cell r="H152">
            <v>0.5337</v>
          </cell>
          <cell r="I152">
            <v>0.5337</v>
          </cell>
          <cell r="J152">
            <v>0.5336</v>
          </cell>
          <cell r="K152">
            <v>0.5336</v>
          </cell>
        </row>
        <row r="153">
          <cell r="A153">
            <v>191</v>
          </cell>
          <cell r="B153">
            <v>0.5336</v>
          </cell>
          <cell r="C153">
            <v>0.5335</v>
          </cell>
          <cell r="D153">
            <v>0.5335</v>
          </cell>
          <cell r="E153">
            <v>0.5335</v>
          </cell>
          <cell r="F153">
            <v>0.5334</v>
          </cell>
          <cell r="G153">
            <v>0.5334</v>
          </cell>
          <cell r="H153">
            <v>0.5334</v>
          </cell>
          <cell r="I153">
            <v>0.5333</v>
          </cell>
          <cell r="J153">
            <v>0.5333</v>
          </cell>
          <cell r="K153">
            <v>0.5333</v>
          </cell>
        </row>
        <row r="154">
          <cell r="A154">
            <v>192</v>
          </cell>
          <cell r="B154">
            <v>0.5332</v>
          </cell>
          <cell r="C154">
            <v>0.5332</v>
          </cell>
          <cell r="D154">
            <v>0.5332</v>
          </cell>
          <cell r="E154">
            <v>0.5332</v>
          </cell>
          <cell r="F154">
            <v>0.5331</v>
          </cell>
          <cell r="G154">
            <v>0.5331</v>
          </cell>
          <cell r="H154">
            <v>0.5331</v>
          </cell>
          <cell r="I154">
            <v>0.533</v>
          </cell>
          <cell r="J154">
            <v>0.533</v>
          </cell>
          <cell r="K154">
            <v>0.533</v>
          </cell>
        </row>
        <row r="155">
          <cell r="A155">
            <v>193</v>
          </cell>
          <cell r="B155">
            <v>0.533</v>
          </cell>
          <cell r="C155">
            <v>0.5329</v>
          </cell>
          <cell r="D155">
            <v>0.5329</v>
          </cell>
          <cell r="E155">
            <v>0.5329</v>
          </cell>
          <cell r="F155">
            <v>0.5328</v>
          </cell>
          <cell r="G155">
            <v>0.5328</v>
          </cell>
          <cell r="H155">
            <v>0.5328</v>
          </cell>
          <cell r="I155">
            <v>0.5327</v>
          </cell>
          <cell r="J155">
            <v>0.5327</v>
          </cell>
          <cell r="K155">
            <v>0.5327</v>
          </cell>
        </row>
        <row r="156">
          <cell r="A156">
            <v>194</v>
          </cell>
          <cell r="B156">
            <v>0.5327</v>
          </cell>
          <cell r="C156">
            <v>0.5326</v>
          </cell>
          <cell r="D156">
            <v>0.5326</v>
          </cell>
          <cell r="E156">
            <v>0.5326</v>
          </cell>
          <cell r="F156">
            <v>0.5326</v>
          </cell>
          <cell r="G156">
            <v>0.5325</v>
          </cell>
          <cell r="H156">
            <v>0.5325</v>
          </cell>
          <cell r="I156">
            <v>0.5325</v>
          </cell>
          <cell r="J156">
            <v>0.5325</v>
          </cell>
          <cell r="K156">
            <v>0.5324</v>
          </cell>
        </row>
        <row r="157">
          <cell r="A157">
            <v>195</v>
          </cell>
          <cell r="B157">
            <v>0.5324</v>
          </cell>
          <cell r="C157">
            <v>0.5324</v>
          </cell>
          <cell r="D157">
            <v>0.5324</v>
          </cell>
          <cell r="E157">
            <v>0.5323</v>
          </cell>
          <cell r="F157">
            <v>0.5323</v>
          </cell>
          <cell r="G157">
            <v>0.5323</v>
          </cell>
          <cell r="H157">
            <v>0.5323</v>
          </cell>
          <cell r="I157">
            <v>0.5322</v>
          </cell>
          <cell r="J157">
            <v>0.5322</v>
          </cell>
          <cell r="K157">
            <v>0.5322</v>
          </cell>
        </row>
        <row r="158">
          <cell r="A158">
            <v>196</v>
          </cell>
          <cell r="B158">
            <v>0.5322</v>
          </cell>
          <cell r="C158">
            <v>0.5322</v>
          </cell>
          <cell r="D158">
            <v>0.5321</v>
          </cell>
          <cell r="E158">
            <v>0.5321</v>
          </cell>
          <cell r="F158">
            <v>0.5321</v>
          </cell>
          <cell r="G158">
            <v>0.5321</v>
          </cell>
          <cell r="H158">
            <v>0.5321</v>
          </cell>
          <cell r="I158">
            <v>0.532</v>
          </cell>
          <cell r="J158">
            <v>0.532</v>
          </cell>
          <cell r="K158">
            <v>0.532</v>
          </cell>
        </row>
        <row r="159">
          <cell r="A159">
            <v>197</v>
          </cell>
          <cell r="B159">
            <v>0.532</v>
          </cell>
          <cell r="C159">
            <v>0.532</v>
          </cell>
          <cell r="D159">
            <v>0.5319</v>
          </cell>
          <cell r="E159">
            <v>0.5319</v>
          </cell>
          <cell r="F159">
            <v>0.5319</v>
          </cell>
          <cell r="G159">
            <v>0.5319</v>
          </cell>
          <cell r="H159">
            <v>0.5319</v>
          </cell>
          <cell r="I159">
            <v>0.5319</v>
          </cell>
          <cell r="J159">
            <v>0.5318</v>
          </cell>
          <cell r="K159">
            <v>0.5318</v>
          </cell>
        </row>
        <row r="160">
          <cell r="A160">
            <v>198</v>
          </cell>
          <cell r="B160">
            <v>0.5318</v>
          </cell>
          <cell r="C160">
            <v>0.5318</v>
          </cell>
          <cell r="D160">
            <v>0.5318</v>
          </cell>
          <cell r="E160">
            <v>0.5318</v>
          </cell>
          <cell r="F160">
            <v>0.5318</v>
          </cell>
          <cell r="G160">
            <v>0.5317</v>
          </cell>
          <cell r="H160">
            <v>0.5317</v>
          </cell>
          <cell r="I160">
            <v>0.5317</v>
          </cell>
          <cell r="J160">
            <v>0.5317</v>
          </cell>
          <cell r="K160">
            <v>0.5317</v>
          </cell>
        </row>
        <row r="161">
          <cell r="A161">
            <v>199</v>
          </cell>
          <cell r="B161">
            <v>0.5317</v>
          </cell>
          <cell r="C161">
            <v>0.5317</v>
          </cell>
          <cell r="D161">
            <v>0.5317</v>
          </cell>
          <cell r="E161">
            <v>0.5317</v>
          </cell>
          <cell r="F161">
            <v>0.5316</v>
          </cell>
          <cell r="G161">
            <v>0.5316</v>
          </cell>
          <cell r="H161">
            <v>0.5316</v>
          </cell>
          <cell r="I161">
            <v>0.5316</v>
          </cell>
          <cell r="J161">
            <v>0.5316</v>
          </cell>
          <cell r="K161">
            <v>0.5316</v>
          </cell>
        </row>
        <row r="162">
          <cell r="A162">
            <v>200</v>
          </cell>
          <cell r="B162">
            <v>0.5316</v>
          </cell>
          <cell r="C162">
            <v>0.5316</v>
          </cell>
          <cell r="D162">
            <v>0.5316</v>
          </cell>
          <cell r="E162">
            <v>0.5316</v>
          </cell>
          <cell r="F162">
            <v>0.5316</v>
          </cell>
          <cell r="G162">
            <v>0.5315</v>
          </cell>
          <cell r="H162">
            <v>0.5315</v>
          </cell>
          <cell r="I162">
            <v>0.5315</v>
          </cell>
          <cell r="J162">
            <v>0.5315</v>
          </cell>
          <cell r="K162">
            <v>0.5315</v>
          </cell>
        </row>
        <row r="163">
          <cell r="A163">
            <v>201</v>
          </cell>
          <cell r="B163">
            <v>0.5315</v>
          </cell>
          <cell r="C163">
            <v>0.5315</v>
          </cell>
          <cell r="D163">
            <v>0.5315</v>
          </cell>
          <cell r="E163">
            <v>0.5315</v>
          </cell>
          <cell r="F163">
            <v>0.5315</v>
          </cell>
          <cell r="G163">
            <v>0.5315</v>
          </cell>
          <cell r="H163">
            <v>0.5315</v>
          </cell>
          <cell r="I163">
            <v>0.5315</v>
          </cell>
          <cell r="J163">
            <v>0.5315</v>
          </cell>
          <cell r="K163">
            <v>0.5315</v>
          </cell>
        </row>
        <row r="164">
          <cell r="A164">
            <v>202</v>
          </cell>
          <cell r="B164">
            <v>0.5315</v>
          </cell>
          <cell r="C164">
            <v>0.5315</v>
          </cell>
          <cell r="D164">
            <v>0.5315</v>
          </cell>
          <cell r="E164">
            <v>0.5315</v>
          </cell>
          <cell r="F164">
            <v>0.5315</v>
          </cell>
          <cell r="G164">
            <v>0.5315</v>
          </cell>
          <cell r="H164">
            <v>0.5315</v>
          </cell>
          <cell r="I164">
            <v>0.5315</v>
          </cell>
          <cell r="J164">
            <v>0.5315</v>
          </cell>
          <cell r="K164">
            <v>0.5315</v>
          </cell>
        </row>
        <row r="165">
          <cell r="A165">
            <v>203</v>
          </cell>
          <cell r="B165">
            <v>0.5315</v>
          </cell>
          <cell r="C165">
            <v>0.5315</v>
          </cell>
          <cell r="D165">
            <v>0.5315</v>
          </cell>
          <cell r="E165">
            <v>0.5315</v>
          </cell>
          <cell r="F165">
            <v>0.5315</v>
          </cell>
          <cell r="G165">
            <v>0.5315</v>
          </cell>
          <cell r="H165">
            <v>0.5316</v>
          </cell>
          <cell r="I165">
            <v>0.5316</v>
          </cell>
          <cell r="J165">
            <v>0.5316</v>
          </cell>
          <cell r="K165">
            <v>0.5316</v>
          </cell>
        </row>
        <row r="166">
          <cell r="A166">
            <v>204</v>
          </cell>
          <cell r="B166">
            <v>0.5316</v>
          </cell>
          <cell r="C166">
            <v>0.5316</v>
          </cell>
          <cell r="D166">
            <v>0.5316</v>
          </cell>
          <cell r="E166">
            <v>0.5316</v>
          </cell>
          <cell r="F166">
            <v>0.5316</v>
          </cell>
          <cell r="G166">
            <v>0.5316</v>
          </cell>
          <cell r="H166">
            <v>0.5316</v>
          </cell>
          <cell r="I166">
            <v>0.5317</v>
          </cell>
          <cell r="J166">
            <v>0.5317</v>
          </cell>
          <cell r="K166">
            <v>0.5317</v>
          </cell>
        </row>
        <row r="167">
          <cell r="A167">
            <v>205</v>
          </cell>
          <cell r="B167">
            <v>0.5317</v>
          </cell>
          <cell r="C167">
            <v>0.5317</v>
          </cell>
          <cell r="D167">
            <v>0.5317</v>
          </cell>
          <cell r="E167">
            <v>0.5317</v>
          </cell>
          <cell r="F167">
            <v>0.5318</v>
          </cell>
          <cell r="G167">
            <v>0.5318</v>
          </cell>
          <cell r="H167">
            <v>0.5318</v>
          </cell>
          <cell r="I167">
            <v>0.5318</v>
          </cell>
          <cell r="J167">
            <v>0.5318</v>
          </cell>
          <cell r="K167">
            <v>0.5318</v>
          </cell>
        </row>
      </sheetData>
      <sheetData sheetId="5">
        <row r="1">
          <cell r="A1" t="str">
            <v>x</v>
          </cell>
          <cell r="B1">
            <v>0</v>
          </cell>
          <cell r="C1">
            <v>0.1</v>
          </cell>
          <cell r="D1">
            <v>0.2</v>
          </cell>
          <cell r="E1">
            <v>0.3</v>
          </cell>
          <cell r="F1">
            <v>0.4</v>
          </cell>
          <cell r="G1">
            <v>0.5</v>
          </cell>
          <cell r="H1">
            <v>0.6</v>
          </cell>
          <cell r="I1">
            <v>0.7</v>
          </cell>
          <cell r="J1">
            <v>0.8</v>
          </cell>
          <cell r="K1">
            <v>0.9</v>
          </cell>
        </row>
        <row r="2">
          <cell r="A2">
            <v>40</v>
          </cell>
          <cell r="B2">
            <v>1.4936</v>
          </cell>
          <cell r="C2">
            <v>1.4915</v>
          </cell>
          <cell r="D2">
            <v>1.4894</v>
          </cell>
          <cell r="E2">
            <v>1.4872</v>
          </cell>
          <cell r="F2">
            <v>1.4851</v>
          </cell>
          <cell r="G2">
            <v>1.483</v>
          </cell>
          <cell r="H2">
            <v>1.4809</v>
          </cell>
          <cell r="I2">
            <v>1.4788</v>
          </cell>
          <cell r="J2">
            <v>1.4766</v>
          </cell>
          <cell r="K2">
            <v>1.4745</v>
          </cell>
        </row>
        <row r="3">
          <cell r="A3">
            <v>41</v>
          </cell>
          <cell r="B3">
            <v>1.4724</v>
          </cell>
          <cell r="C3">
            <v>1.4702</v>
          </cell>
          <cell r="D3">
            <v>1.4681</v>
          </cell>
          <cell r="E3">
            <v>1.466</v>
          </cell>
          <cell r="F3">
            <v>1.4638</v>
          </cell>
          <cell r="G3">
            <v>1.4617</v>
          </cell>
          <cell r="H3">
            <v>1.4595</v>
          </cell>
          <cell r="I3">
            <v>1.4574</v>
          </cell>
          <cell r="J3">
            <v>1.4552</v>
          </cell>
          <cell r="K3">
            <v>1.4531</v>
          </cell>
        </row>
        <row r="4">
          <cell r="A4">
            <v>42</v>
          </cell>
          <cell r="B4">
            <v>1.451</v>
          </cell>
          <cell r="C4">
            <v>1.4488</v>
          </cell>
          <cell r="D4">
            <v>1.4467</v>
          </cell>
          <cell r="E4">
            <v>1.4446</v>
          </cell>
          <cell r="F4">
            <v>1.4424</v>
          </cell>
          <cell r="G4">
            <v>1.4402</v>
          </cell>
          <cell r="H4">
            <v>1.4381</v>
          </cell>
          <cell r="I4">
            <v>1.4359</v>
          </cell>
          <cell r="J4">
            <v>1.4338</v>
          </cell>
          <cell r="K4">
            <v>1.4316</v>
          </cell>
        </row>
        <row r="5">
          <cell r="A5">
            <v>43</v>
          </cell>
          <cell r="B5">
            <v>1.4295</v>
          </cell>
          <cell r="C5">
            <v>1.4273</v>
          </cell>
          <cell r="D5">
            <v>1.4252</v>
          </cell>
          <cell r="E5">
            <v>1.4231</v>
          </cell>
          <cell r="F5">
            <v>1.4209</v>
          </cell>
          <cell r="G5">
            <v>1.4188</v>
          </cell>
          <cell r="H5">
            <v>1.4166</v>
          </cell>
          <cell r="I5">
            <v>1.4145</v>
          </cell>
          <cell r="J5">
            <v>1.4123</v>
          </cell>
          <cell r="K5">
            <v>1.4102</v>
          </cell>
        </row>
        <row r="6">
          <cell r="A6">
            <v>44</v>
          </cell>
          <cell r="B6">
            <v>1.4081</v>
          </cell>
          <cell r="C6">
            <v>1.4059</v>
          </cell>
          <cell r="D6">
            <v>1.4038</v>
          </cell>
          <cell r="E6">
            <v>1.4017</v>
          </cell>
          <cell r="F6">
            <v>1.3995</v>
          </cell>
          <cell r="G6">
            <v>1.3974</v>
          </cell>
          <cell r="H6">
            <v>1.3953</v>
          </cell>
          <cell r="I6">
            <v>1.3932</v>
          </cell>
          <cell r="J6">
            <v>1.391</v>
          </cell>
          <cell r="K6">
            <v>1.3889</v>
          </cell>
        </row>
        <row r="7">
          <cell r="A7">
            <v>45</v>
          </cell>
          <cell r="B7">
            <v>1.3868</v>
          </cell>
          <cell r="C7">
            <v>1.3847</v>
          </cell>
          <cell r="D7">
            <v>1.3825</v>
          </cell>
          <cell r="E7">
            <v>1.3804</v>
          </cell>
          <cell r="F7">
            <v>1.3783</v>
          </cell>
          <cell r="G7">
            <v>1.3762</v>
          </cell>
          <cell r="H7">
            <v>1.3741</v>
          </cell>
          <cell r="I7">
            <v>1.372</v>
          </cell>
          <cell r="J7">
            <v>1.3699</v>
          </cell>
          <cell r="K7">
            <v>1.3678</v>
          </cell>
        </row>
        <row r="8">
          <cell r="A8">
            <v>46</v>
          </cell>
          <cell r="B8">
            <v>1.3657</v>
          </cell>
          <cell r="C8">
            <v>1.3636</v>
          </cell>
          <cell r="D8">
            <v>1.3615</v>
          </cell>
          <cell r="E8">
            <v>1.3594</v>
          </cell>
          <cell r="F8">
            <v>1.3573</v>
          </cell>
          <cell r="G8">
            <v>1.3553</v>
          </cell>
          <cell r="H8">
            <v>1.3532</v>
          </cell>
          <cell r="I8">
            <v>1.3511</v>
          </cell>
          <cell r="J8">
            <v>1.349</v>
          </cell>
          <cell r="K8">
            <v>1.347</v>
          </cell>
        </row>
        <row r="9">
          <cell r="A9">
            <v>47</v>
          </cell>
          <cell r="B9">
            <v>1.3449</v>
          </cell>
          <cell r="C9">
            <v>1.3428</v>
          </cell>
          <cell r="D9">
            <v>1.3408</v>
          </cell>
          <cell r="E9">
            <v>1.3387</v>
          </cell>
          <cell r="F9">
            <v>1.3367</v>
          </cell>
          <cell r="G9">
            <v>1.3346</v>
          </cell>
          <cell r="H9">
            <v>1.3326</v>
          </cell>
          <cell r="I9">
            <v>1.3305</v>
          </cell>
          <cell r="J9">
            <v>1.3285</v>
          </cell>
          <cell r="K9">
            <v>1.3265</v>
          </cell>
        </row>
        <row r="10">
          <cell r="A10">
            <v>48</v>
          </cell>
          <cell r="B10">
            <v>1.3244</v>
          </cell>
          <cell r="C10">
            <v>1.3224</v>
          </cell>
          <cell r="D10">
            <v>1.3204</v>
          </cell>
          <cell r="E10">
            <v>1.3183</v>
          </cell>
          <cell r="F10">
            <v>1.3163</v>
          </cell>
          <cell r="G10">
            <v>1.3143</v>
          </cell>
          <cell r="H10">
            <v>1.3123</v>
          </cell>
          <cell r="I10">
            <v>1.3103</v>
          </cell>
          <cell r="J10">
            <v>1.3083</v>
          </cell>
          <cell r="K10">
            <v>1.3063</v>
          </cell>
        </row>
        <row r="11">
          <cell r="A11">
            <v>49</v>
          </cell>
          <cell r="B11">
            <v>1.3043</v>
          </cell>
          <cell r="C11">
            <v>1.3023</v>
          </cell>
          <cell r="D11">
            <v>1.3004</v>
          </cell>
          <cell r="E11">
            <v>1.2984</v>
          </cell>
          <cell r="F11">
            <v>1.2964</v>
          </cell>
          <cell r="G11">
            <v>1.2944</v>
          </cell>
          <cell r="H11">
            <v>1.2925</v>
          </cell>
          <cell r="I11">
            <v>1.2905</v>
          </cell>
          <cell r="J11">
            <v>1.2885</v>
          </cell>
          <cell r="K11">
            <v>1.2866</v>
          </cell>
        </row>
        <row r="12">
          <cell r="A12">
            <v>50</v>
          </cell>
          <cell r="B12">
            <v>1.2846</v>
          </cell>
          <cell r="C12">
            <v>1.2827</v>
          </cell>
          <cell r="D12">
            <v>1.2808</v>
          </cell>
          <cell r="E12">
            <v>1.2788</v>
          </cell>
          <cell r="F12">
            <v>1.2769</v>
          </cell>
          <cell r="G12">
            <v>1.275</v>
          </cell>
          <cell r="H12">
            <v>1.273</v>
          </cell>
          <cell r="I12">
            <v>1.2711</v>
          </cell>
          <cell r="J12">
            <v>1.2692</v>
          </cell>
          <cell r="K12">
            <v>1.2673</v>
          </cell>
        </row>
        <row r="13">
          <cell r="A13">
            <v>51</v>
          </cell>
          <cell r="B13">
            <v>1.2654</v>
          </cell>
          <cell r="C13">
            <v>1.2635</v>
          </cell>
          <cell r="D13">
            <v>1.2616</v>
          </cell>
          <cell r="E13">
            <v>1.2597</v>
          </cell>
          <cell r="F13">
            <v>1.2578</v>
          </cell>
          <cell r="G13">
            <v>1.256</v>
          </cell>
          <cell r="H13">
            <v>1.2541</v>
          </cell>
          <cell r="I13">
            <v>1.2522</v>
          </cell>
          <cell r="J13">
            <v>1.2504</v>
          </cell>
          <cell r="K13">
            <v>1.2485</v>
          </cell>
        </row>
        <row r="14">
          <cell r="A14">
            <v>52</v>
          </cell>
          <cell r="B14">
            <v>1.2466</v>
          </cell>
          <cell r="C14">
            <v>1.2448</v>
          </cell>
          <cell r="D14">
            <v>1.2429</v>
          </cell>
          <cell r="E14">
            <v>1.2411</v>
          </cell>
          <cell r="F14">
            <v>1.2393</v>
          </cell>
          <cell r="G14">
            <v>1.2374</v>
          </cell>
          <cell r="H14">
            <v>1.2356</v>
          </cell>
          <cell r="I14">
            <v>1.2338</v>
          </cell>
          <cell r="J14">
            <v>1.232</v>
          </cell>
          <cell r="K14">
            <v>1.2302</v>
          </cell>
        </row>
        <row r="15">
          <cell r="A15">
            <v>53</v>
          </cell>
          <cell r="B15">
            <v>1.2284</v>
          </cell>
          <cell r="C15">
            <v>1.2266</v>
          </cell>
          <cell r="D15">
            <v>1.2248</v>
          </cell>
          <cell r="E15">
            <v>1.223</v>
          </cell>
          <cell r="F15">
            <v>1.2212</v>
          </cell>
          <cell r="G15">
            <v>1.2194</v>
          </cell>
          <cell r="H15">
            <v>1.2176</v>
          </cell>
          <cell r="I15">
            <v>1.2159</v>
          </cell>
          <cell r="J15">
            <v>1.2141</v>
          </cell>
          <cell r="K15">
            <v>1.2123</v>
          </cell>
        </row>
        <row r="16">
          <cell r="A16">
            <v>54</v>
          </cell>
          <cell r="B16">
            <v>1.2106</v>
          </cell>
          <cell r="C16">
            <v>1.2088</v>
          </cell>
          <cell r="D16">
            <v>1.2071</v>
          </cell>
          <cell r="E16">
            <v>1.2053</v>
          </cell>
          <cell r="F16">
            <v>1.2036</v>
          </cell>
          <cell r="G16">
            <v>1.2019</v>
          </cell>
          <cell r="H16">
            <v>1.2002</v>
          </cell>
          <cell r="I16">
            <v>1.1985</v>
          </cell>
          <cell r="J16">
            <v>1.1967</v>
          </cell>
          <cell r="K16">
            <v>1.195</v>
          </cell>
        </row>
        <row r="17">
          <cell r="A17">
            <v>55</v>
          </cell>
          <cell r="B17">
            <v>1.1933</v>
          </cell>
          <cell r="C17">
            <v>1.1916</v>
          </cell>
          <cell r="D17">
            <v>1.19</v>
          </cell>
          <cell r="E17">
            <v>1.1883</v>
          </cell>
          <cell r="F17">
            <v>1.1866</v>
          </cell>
          <cell r="G17">
            <v>1.1849</v>
          </cell>
          <cell r="H17">
            <v>1.1832</v>
          </cell>
          <cell r="I17">
            <v>1.1816</v>
          </cell>
          <cell r="J17">
            <v>1.1799</v>
          </cell>
          <cell r="K17">
            <v>1.1783</v>
          </cell>
        </row>
        <row r="18">
          <cell r="A18">
            <v>56</v>
          </cell>
          <cell r="B18">
            <v>1.1766</v>
          </cell>
          <cell r="C18">
            <v>1.175</v>
          </cell>
          <cell r="D18">
            <v>1.1733</v>
          </cell>
          <cell r="E18">
            <v>1.1717</v>
          </cell>
          <cell r="F18">
            <v>1.1701</v>
          </cell>
          <cell r="G18">
            <v>1.1684</v>
          </cell>
          <cell r="H18">
            <v>1.1668</v>
          </cell>
          <cell r="I18">
            <v>1.1652</v>
          </cell>
          <cell r="J18">
            <v>1.1636</v>
          </cell>
          <cell r="K18">
            <v>1.162</v>
          </cell>
        </row>
        <row r="19">
          <cell r="A19">
            <v>57</v>
          </cell>
          <cell r="B19">
            <v>1.1604</v>
          </cell>
          <cell r="C19">
            <v>1.1588</v>
          </cell>
          <cell r="D19">
            <v>1.1572</v>
          </cell>
          <cell r="E19">
            <v>1.1556</v>
          </cell>
          <cell r="F19">
            <v>1.1541</v>
          </cell>
          <cell r="G19">
            <v>1.1525</v>
          </cell>
          <cell r="H19">
            <v>1.1509</v>
          </cell>
          <cell r="I19">
            <v>1.1494</v>
          </cell>
          <cell r="J19">
            <v>1.1478</v>
          </cell>
          <cell r="K19">
            <v>1.1463</v>
          </cell>
        </row>
        <row r="20">
          <cell r="A20">
            <v>58</v>
          </cell>
          <cell r="B20">
            <v>1.1447</v>
          </cell>
          <cell r="C20">
            <v>1.1432</v>
          </cell>
          <cell r="D20">
            <v>1.1416</v>
          </cell>
          <cell r="E20">
            <v>1.1401</v>
          </cell>
          <cell r="F20">
            <v>1.1386</v>
          </cell>
          <cell r="G20">
            <v>1.1371</v>
          </cell>
          <cell r="H20">
            <v>1.1355</v>
          </cell>
          <cell r="I20">
            <v>1.134</v>
          </cell>
          <cell r="J20">
            <v>1.1325</v>
          </cell>
          <cell r="K20">
            <v>1.131</v>
          </cell>
        </row>
        <row r="21">
          <cell r="A21">
            <v>59</v>
          </cell>
          <cell r="B21">
            <v>1.1295</v>
          </cell>
          <cell r="C21">
            <v>1.1281</v>
          </cell>
          <cell r="D21">
            <v>1.1266</v>
          </cell>
          <cell r="E21">
            <v>1.1251</v>
          </cell>
          <cell r="F21">
            <v>1.1236</v>
          </cell>
          <cell r="G21">
            <v>1.1221</v>
          </cell>
          <cell r="H21">
            <v>1.1207</v>
          </cell>
          <cell r="I21">
            <v>1.1192</v>
          </cell>
          <cell r="J21">
            <v>1.1178</v>
          </cell>
          <cell r="K21">
            <v>1.1163</v>
          </cell>
        </row>
        <row r="22">
          <cell r="A22">
            <v>60</v>
          </cell>
          <cell r="B22">
            <v>1.1149</v>
          </cell>
          <cell r="C22">
            <v>1.1135</v>
          </cell>
          <cell r="D22">
            <v>1.112</v>
          </cell>
          <cell r="E22">
            <v>1.1106</v>
          </cell>
          <cell r="F22">
            <v>1.1092</v>
          </cell>
          <cell r="G22">
            <v>1.1078</v>
          </cell>
          <cell r="H22">
            <v>1.1063</v>
          </cell>
          <cell r="I22">
            <v>1.1049</v>
          </cell>
          <cell r="J22">
            <v>1.1035</v>
          </cell>
          <cell r="K22">
            <v>1.1021</v>
          </cell>
        </row>
        <row r="23">
          <cell r="A23">
            <v>61</v>
          </cell>
          <cell r="B23">
            <v>1.1007</v>
          </cell>
          <cell r="C23">
            <v>1.0994</v>
          </cell>
          <cell r="D23">
            <v>1.098</v>
          </cell>
          <cell r="E23">
            <v>1.0967</v>
          </cell>
          <cell r="F23">
            <v>1.0952</v>
          </cell>
          <cell r="G23">
            <v>1.0939</v>
          </cell>
          <cell r="H23">
            <v>1.0925</v>
          </cell>
          <cell r="I23">
            <v>1.0911</v>
          </cell>
          <cell r="J23">
            <v>1.0898</v>
          </cell>
          <cell r="K23">
            <v>1.0884</v>
          </cell>
        </row>
        <row r="24">
          <cell r="A24">
            <v>62</v>
          </cell>
          <cell r="B24">
            <v>1.0871</v>
          </cell>
          <cell r="C24">
            <v>1.0858</v>
          </cell>
          <cell r="D24">
            <v>1.0844</v>
          </cell>
          <cell r="E24">
            <v>1.0831</v>
          </cell>
          <cell r="F24">
            <v>1.0818</v>
          </cell>
          <cell r="G24">
            <v>1.0805</v>
          </cell>
          <cell r="H24">
            <v>1.0792</v>
          </cell>
          <cell r="I24">
            <v>1.0779</v>
          </cell>
          <cell r="J24">
            <v>1.0765</v>
          </cell>
          <cell r="K24">
            <v>1.0753</v>
          </cell>
        </row>
        <row r="25">
          <cell r="A25">
            <v>63</v>
          </cell>
          <cell r="B25">
            <v>1.074</v>
          </cell>
          <cell r="C25">
            <v>1.0727</v>
          </cell>
          <cell r="D25">
            <v>1.0714</v>
          </cell>
          <cell r="E25">
            <v>1.0701</v>
          </cell>
          <cell r="F25">
            <v>1.0688</v>
          </cell>
          <cell r="G25">
            <v>1.0676</v>
          </cell>
          <cell r="H25">
            <v>1.0663</v>
          </cell>
          <cell r="I25">
            <v>1.065</v>
          </cell>
          <cell r="J25">
            <v>1.0638</v>
          </cell>
          <cell r="K25">
            <v>1.0625</v>
          </cell>
        </row>
        <row r="26">
          <cell r="A26">
            <v>64</v>
          </cell>
          <cell r="B26">
            <v>1.0613</v>
          </cell>
          <cell r="C26">
            <v>1.0601</v>
          </cell>
          <cell r="D26">
            <v>1.0588</v>
          </cell>
          <cell r="E26">
            <v>1.0576</v>
          </cell>
          <cell r="F26">
            <v>1.0564</v>
          </cell>
          <cell r="G26">
            <v>1.0551</v>
          </cell>
          <cell r="H26">
            <v>1.0539</v>
          </cell>
          <cell r="I26">
            <v>1.0527</v>
          </cell>
          <cell r="J26">
            <v>1.0515</v>
          </cell>
          <cell r="K26">
            <v>1.0503</v>
          </cell>
        </row>
        <row r="27">
          <cell r="A27">
            <v>65</v>
          </cell>
          <cell r="B27">
            <v>1.0491</v>
          </cell>
          <cell r="C27">
            <v>1.0479</v>
          </cell>
          <cell r="D27">
            <v>1.0467</v>
          </cell>
          <cell r="E27">
            <v>1.0455</v>
          </cell>
          <cell r="F27">
            <v>1.0444</v>
          </cell>
          <cell r="G27">
            <v>1.0432</v>
          </cell>
          <cell r="H27">
            <v>1.042</v>
          </cell>
          <cell r="I27">
            <v>1.0408</v>
          </cell>
          <cell r="J27">
            <v>1.0397</v>
          </cell>
          <cell r="K27">
            <v>1.0385</v>
          </cell>
        </row>
        <row r="28">
          <cell r="A28">
            <v>66</v>
          </cell>
          <cell r="B28">
            <v>1.0374</v>
          </cell>
          <cell r="C28">
            <v>1.0362</v>
          </cell>
          <cell r="D28">
            <v>1.0351</v>
          </cell>
          <cell r="E28">
            <v>1.034</v>
          </cell>
          <cell r="F28">
            <v>1.0328</v>
          </cell>
          <cell r="G28">
            <v>1.0317</v>
          </cell>
          <cell r="H28">
            <v>1.0306</v>
          </cell>
          <cell r="I28">
            <v>1.0294</v>
          </cell>
          <cell r="J28">
            <v>1.0283</v>
          </cell>
          <cell r="K28">
            <v>1.0272</v>
          </cell>
        </row>
        <row r="29">
          <cell r="A29">
            <v>67</v>
          </cell>
          <cell r="B29">
            <v>1.0261</v>
          </cell>
          <cell r="C29">
            <v>1.025</v>
          </cell>
          <cell r="D29">
            <v>1.0239</v>
          </cell>
          <cell r="E29">
            <v>1.0228</v>
          </cell>
          <cell r="F29">
            <v>1.0217</v>
          </cell>
          <cell r="G29">
            <v>1.0206</v>
          </cell>
          <cell r="H29">
            <v>1.0196</v>
          </cell>
          <cell r="I29">
            <v>1.0185</v>
          </cell>
          <cell r="J29">
            <v>1.0174</v>
          </cell>
          <cell r="K29">
            <v>1.0163</v>
          </cell>
        </row>
        <row r="30">
          <cell r="A30">
            <v>68</v>
          </cell>
          <cell r="B30">
            <v>1.0153</v>
          </cell>
          <cell r="C30">
            <v>1.0142</v>
          </cell>
          <cell r="D30">
            <v>1.0132</v>
          </cell>
          <cell r="E30">
            <v>1.0121</v>
          </cell>
          <cell r="F30">
            <v>1.011</v>
          </cell>
          <cell r="G30">
            <v>1.01</v>
          </cell>
          <cell r="H30">
            <v>1.009</v>
          </cell>
          <cell r="I30">
            <v>1.0079</v>
          </cell>
          <cell r="J30">
            <v>1.0069</v>
          </cell>
          <cell r="K30">
            <v>1.0059</v>
          </cell>
        </row>
        <row r="31">
          <cell r="A31">
            <v>69</v>
          </cell>
          <cell r="B31">
            <v>1.0048</v>
          </cell>
          <cell r="C31">
            <v>1.0038</v>
          </cell>
          <cell r="D31">
            <v>1.0028</v>
          </cell>
          <cell r="E31">
            <v>1.0018</v>
          </cell>
          <cell r="F31">
            <v>1.0008</v>
          </cell>
          <cell r="G31">
            <v>0.9998</v>
          </cell>
          <cell r="H31">
            <v>0.9988</v>
          </cell>
          <cell r="I31">
            <v>0.9978</v>
          </cell>
          <cell r="J31">
            <v>0.9968</v>
          </cell>
          <cell r="K31">
            <v>0.9958</v>
          </cell>
        </row>
        <row r="32">
          <cell r="A32">
            <v>70</v>
          </cell>
          <cell r="B32">
            <v>0.9948</v>
          </cell>
          <cell r="C32">
            <v>0.9939</v>
          </cell>
          <cell r="D32">
            <v>0.9929</v>
          </cell>
          <cell r="E32">
            <v>0.9919</v>
          </cell>
          <cell r="F32">
            <v>0.991</v>
          </cell>
          <cell r="G32">
            <v>0.99</v>
          </cell>
          <cell r="H32">
            <v>0.989</v>
          </cell>
          <cell r="I32">
            <v>0.9881</v>
          </cell>
          <cell r="J32">
            <v>0.9871</v>
          </cell>
          <cell r="K32">
            <v>0.9862</v>
          </cell>
        </row>
        <row r="33">
          <cell r="A33">
            <v>71</v>
          </cell>
          <cell r="B33">
            <v>0.9852</v>
          </cell>
          <cell r="C33">
            <v>0.9843</v>
          </cell>
          <cell r="D33">
            <v>0.9834</v>
          </cell>
          <cell r="E33">
            <v>0.9824</v>
          </cell>
          <cell r="F33">
            <v>0.9815</v>
          </cell>
          <cell r="G33">
            <v>0.9806</v>
          </cell>
          <cell r="H33">
            <v>0.9797</v>
          </cell>
          <cell r="I33">
            <v>0.9788</v>
          </cell>
          <cell r="J33">
            <v>0.9779</v>
          </cell>
          <cell r="K33">
            <v>0.9769</v>
          </cell>
        </row>
        <row r="34">
          <cell r="A34">
            <v>72</v>
          </cell>
          <cell r="B34">
            <v>0.976</v>
          </cell>
          <cell r="C34">
            <v>0.9751</v>
          </cell>
          <cell r="D34">
            <v>0.9742</v>
          </cell>
          <cell r="E34">
            <v>0.9733</v>
          </cell>
          <cell r="F34">
            <v>0.9725</v>
          </cell>
          <cell r="G34">
            <v>0.9716</v>
          </cell>
          <cell r="H34">
            <v>0.9707</v>
          </cell>
          <cell r="I34">
            <v>0.9698</v>
          </cell>
          <cell r="J34">
            <v>0.9689</v>
          </cell>
          <cell r="K34">
            <v>0.9681</v>
          </cell>
        </row>
        <row r="35">
          <cell r="A35">
            <v>73</v>
          </cell>
          <cell r="B35">
            <v>0.9672</v>
          </cell>
          <cell r="C35">
            <v>0.9663</v>
          </cell>
          <cell r="D35">
            <v>0.9655</v>
          </cell>
          <cell r="E35">
            <v>0.9646</v>
          </cell>
          <cell r="F35">
            <v>0.9638</v>
          </cell>
          <cell r="G35">
            <v>0.9629</v>
          </cell>
          <cell r="H35">
            <v>0.9621</v>
          </cell>
          <cell r="I35">
            <v>0.9613</v>
          </cell>
          <cell r="J35">
            <v>0.9604</v>
          </cell>
          <cell r="K35">
            <v>0.9596</v>
          </cell>
        </row>
        <row r="36">
          <cell r="A36">
            <v>74</v>
          </cell>
          <cell r="B36">
            <v>0.9588</v>
          </cell>
          <cell r="C36">
            <v>0.9579</v>
          </cell>
          <cell r="D36">
            <v>0.9571</v>
          </cell>
          <cell r="E36">
            <v>0.9563</v>
          </cell>
          <cell r="F36">
            <v>0.9555</v>
          </cell>
          <cell r="G36">
            <v>0.9547</v>
          </cell>
          <cell r="H36">
            <v>0.9538</v>
          </cell>
          <cell r="I36">
            <v>0.953</v>
          </cell>
          <cell r="J36">
            <v>0.9522</v>
          </cell>
          <cell r="K36">
            <v>0.9514</v>
          </cell>
        </row>
        <row r="37">
          <cell r="A37">
            <v>75</v>
          </cell>
          <cell r="B37">
            <v>0.9506</v>
          </cell>
          <cell r="C37">
            <v>0.9498</v>
          </cell>
          <cell r="D37">
            <v>0.9491</v>
          </cell>
          <cell r="E37">
            <v>0.9483</v>
          </cell>
          <cell r="F37">
            <v>0.9475</v>
          </cell>
          <cell r="G37">
            <v>0.9467</v>
          </cell>
          <cell r="H37">
            <v>0.9459</v>
          </cell>
          <cell r="I37">
            <v>0.9451</v>
          </cell>
          <cell r="J37">
            <v>0.9444</v>
          </cell>
          <cell r="K37">
            <v>0.9436</v>
          </cell>
        </row>
        <row r="38">
          <cell r="A38">
            <v>76</v>
          </cell>
          <cell r="B38">
            <v>0.9429</v>
          </cell>
          <cell r="C38">
            <v>0.9421</v>
          </cell>
          <cell r="D38">
            <v>0.9414</v>
          </cell>
          <cell r="E38">
            <v>0.9406</v>
          </cell>
          <cell r="F38">
            <v>0.9399</v>
          </cell>
          <cell r="G38">
            <v>0.9391</v>
          </cell>
          <cell r="H38">
            <v>0.9384</v>
          </cell>
          <cell r="I38">
            <v>0.9376</v>
          </cell>
          <cell r="J38">
            <v>0.9369</v>
          </cell>
          <cell r="K38">
            <v>0.9362</v>
          </cell>
        </row>
        <row r="39">
          <cell r="A39">
            <v>77</v>
          </cell>
          <cell r="B39">
            <v>0.9354</v>
          </cell>
          <cell r="C39">
            <v>0.9347</v>
          </cell>
          <cell r="D39">
            <v>0.934</v>
          </cell>
          <cell r="E39">
            <v>0.9333</v>
          </cell>
          <cell r="F39">
            <v>0.9326</v>
          </cell>
          <cell r="G39">
            <v>0.9318</v>
          </cell>
          <cell r="H39">
            <v>0.9311</v>
          </cell>
          <cell r="I39">
            <v>0.9304</v>
          </cell>
          <cell r="J39">
            <v>0.9297</v>
          </cell>
          <cell r="K39">
            <v>0.929</v>
          </cell>
        </row>
        <row r="40">
          <cell r="A40">
            <v>78</v>
          </cell>
          <cell r="B40">
            <v>0.9283</v>
          </cell>
          <cell r="C40">
            <v>0.9276</v>
          </cell>
          <cell r="D40">
            <v>0.9269</v>
          </cell>
          <cell r="E40">
            <v>0.9263</v>
          </cell>
          <cell r="F40">
            <v>0.9256</v>
          </cell>
          <cell r="G40">
            <v>0.9249</v>
          </cell>
          <cell r="H40">
            <v>0.9242</v>
          </cell>
          <cell r="I40">
            <v>0.9235</v>
          </cell>
          <cell r="J40">
            <v>0.9229</v>
          </cell>
          <cell r="K40">
            <v>0.9222</v>
          </cell>
        </row>
        <row r="41">
          <cell r="A41">
            <v>79</v>
          </cell>
          <cell r="B41">
            <v>0.9215</v>
          </cell>
          <cell r="C41">
            <v>0.9209</v>
          </cell>
          <cell r="D41">
            <v>0.9202</v>
          </cell>
          <cell r="E41">
            <v>0.9195</v>
          </cell>
          <cell r="F41">
            <v>0.9189</v>
          </cell>
          <cell r="G41">
            <v>0.9182</v>
          </cell>
          <cell r="H41">
            <v>0.9176</v>
          </cell>
          <cell r="I41">
            <v>0.9169</v>
          </cell>
          <cell r="J41">
            <v>0.9163</v>
          </cell>
          <cell r="K41">
            <v>0.9156</v>
          </cell>
        </row>
        <row r="42">
          <cell r="A42">
            <v>80</v>
          </cell>
          <cell r="B42">
            <v>0.915</v>
          </cell>
          <cell r="C42">
            <v>0.9144</v>
          </cell>
          <cell r="D42">
            <v>0.9137</v>
          </cell>
          <cell r="E42">
            <v>0.9131</v>
          </cell>
          <cell r="F42">
            <v>0.9125</v>
          </cell>
          <cell r="G42">
            <v>0.9119</v>
          </cell>
          <cell r="H42">
            <v>0.9112</v>
          </cell>
          <cell r="I42">
            <v>0.9106</v>
          </cell>
          <cell r="J42">
            <v>0.91</v>
          </cell>
          <cell r="K42">
            <v>0.9094</v>
          </cell>
        </row>
        <row r="43">
          <cell r="A43">
            <v>81</v>
          </cell>
          <cell r="B43">
            <v>0.9088</v>
          </cell>
          <cell r="C43">
            <v>0.9082</v>
          </cell>
          <cell r="D43">
            <v>0.9076</v>
          </cell>
          <cell r="E43">
            <v>0.907</v>
          </cell>
          <cell r="F43">
            <v>0.9064</v>
          </cell>
          <cell r="G43">
            <v>0.9058</v>
          </cell>
          <cell r="H43">
            <v>0.9052</v>
          </cell>
          <cell r="I43">
            <v>0.9046</v>
          </cell>
          <cell r="J43">
            <v>0.904</v>
          </cell>
          <cell r="K43">
            <v>0.9034</v>
          </cell>
        </row>
        <row r="44">
          <cell r="A44">
            <v>82</v>
          </cell>
          <cell r="B44">
            <v>0.9028</v>
          </cell>
          <cell r="C44">
            <v>0.9023</v>
          </cell>
          <cell r="D44">
            <v>0.9017</v>
          </cell>
          <cell r="E44">
            <v>0.9011</v>
          </cell>
          <cell r="F44">
            <v>0.9005</v>
          </cell>
          <cell r="G44">
            <v>0.9</v>
          </cell>
          <cell r="H44">
            <v>0.8994</v>
          </cell>
          <cell r="I44">
            <v>0.8988</v>
          </cell>
          <cell r="J44">
            <v>0.8983</v>
          </cell>
          <cell r="K44">
            <v>0.8977</v>
          </cell>
        </row>
        <row r="45">
          <cell r="A45">
            <v>83</v>
          </cell>
          <cell r="B45">
            <v>0.8972</v>
          </cell>
          <cell r="C45">
            <v>0.8966</v>
          </cell>
          <cell r="D45">
            <v>0.8961</v>
          </cell>
          <cell r="E45">
            <v>0.8955</v>
          </cell>
          <cell r="F45">
            <v>0.895</v>
          </cell>
          <cell r="G45">
            <v>0.8944</v>
          </cell>
          <cell r="H45">
            <v>0.8939</v>
          </cell>
          <cell r="I45">
            <v>0.8933</v>
          </cell>
          <cell r="J45">
            <v>0.8928</v>
          </cell>
          <cell r="K45">
            <v>0.8923</v>
          </cell>
        </row>
        <row r="46">
          <cell r="A46">
            <v>84</v>
          </cell>
          <cell r="B46">
            <v>0.8917</v>
          </cell>
          <cell r="C46">
            <v>0.8912</v>
          </cell>
          <cell r="D46">
            <v>0.8907</v>
          </cell>
          <cell r="E46">
            <v>0.8902</v>
          </cell>
          <cell r="F46">
            <v>0.8896</v>
          </cell>
          <cell r="G46">
            <v>0.8891</v>
          </cell>
          <cell r="H46">
            <v>0.8886</v>
          </cell>
          <cell r="I46">
            <v>0.888</v>
          </cell>
          <cell r="J46">
            <v>0.8876</v>
          </cell>
          <cell r="K46">
            <v>0.8871</v>
          </cell>
        </row>
        <row r="47">
          <cell r="A47">
            <v>85</v>
          </cell>
          <cell r="B47">
            <v>0.8866</v>
          </cell>
          <cell r="C47">
            <v>0.8861</v>
          </cell>
          <cell r="D47">
            <v>0.8856</v>
          </cell>
          <cell r="E47">
            <v>0.8851</v>
          </cell>
          <cell r="F47">
            <v>0.8846</v>
          </cell>
          <cell r="G47">
            <v>0.8841</v>
          </cell>
          <cell r="H47">
            <v>0.8836</v>
          </cell>
          <cell r="I47">
            <v>0.8831</v>
          </cell>
          <cell r="J47">
            <v>0.8826</v>
          </cell>
          <cell r="K47">
            <v>0.8821</v>
          </cell>
        </row>
        <row r="48">
          <cell r="A48">
            <v>86</v>
          </cell>
          <cell r="B48">
            <v>0.8816</v>
          </cell>
          <cell r="C48">
            <v>0.8811</v>
          </cell>
          <cell r="D48">
            <v>0.8807</v>
          </cell>
          <cell r="E48">
            <v>0.8802</v>
          </cell>
          <cell r="F48">
            <v>0.8797</v>
          </cell>
          <cell r="G48">
            <v>0.8792</v>
          </cell>
          <cell r="H48">
            <v>0.8788</v>
          </cell>
          <cell r="I48">
            <v>0.8783</v>
          </cell>
          <cell r="J48">
            <v>0.8778</v>
          </cell>
          <cell r="K48">
            <v>0.8774</v>
          </cell>
        </row>
        <row r="49">
          <cell r="A49">
            <v>87</v>
          </cell>
          <cell r="B49">
            <v>0.8769</v>
          </cell>
          <cell r="C49">
            <v>0.8765</v>
          </cell>
          <cell r="D49">
            <v>0.876</v>
          </cell>
          <cell r="E49">
            <v>0.8755</v>
          </cell>
          <cell r="F49">
            <v>0.8751</v>
          </cell>
          <cell r="G49">
            <v>0.8746</v>
          </cell>
          <cell r="H49">
            <v>0.8742</v>
          </cell>
          <cell r="I49">
            <v>0.8738</v>
          </cell>
          <cell r="J49">
            <v>0.8733</v>
          </cell>
          <cell r="K49">
            <v>0.8729</v>
          </cell>
        </row>
        <row r="50">
          <cell r="A50">
            <v>88</v>
          </cell>
          <cell r="B50">
            <v>0.8724</v>
          </cell>
          <cell r="C50">
            <v>0.872</v>
          </cell>
          <cell r="D50">
            <v>0.8716</v>
          </cell>
          <cell r="E50">
            <v>0.8711</v>
          </cell>
          <cell r="F50">
            <v>0.8707</v>
          </cell>
          <cell r="G50">
            <v>0.8703</v>
          </cell>
          <cell r="H50">
            <v>0.8698</v>
          </cell>
          <cell r="I50">
            <v>0.8694</v>
          </cell>
          <cell r="J50">
            <v>0.869</v>
          </cell>
          <cell r="K50">
            <v>0.8686</v>
          </cell>
        </row>
        <row r="51">
          <cell r="A51">
            <v>89</v>
          </cell>
          <cell r="B51">
            <v>0.8681</v>
          </cell>
          <cell r="C51">
            <v>0.8677</v>
          </cell>
          <cell r="D51">
            <v>0.8673</v>
          </cell>
          <cell r="E51">
            <v>0.8669</v>
          </cell>
          <cell r="F51">
            <v>0.8665</v>
          </cell>
          <cell r="G51">
            <v>0.8661</v>
          </cell>
          <cell r="H51">
            <v>0.8657</v>
          </cell>
          <cell r="I51">
            <v>0.8653</v>
          </cell>
          <cell r="J51">
            <v>0.8649</v>
          </cell>
          <cell r="K51">
            <v>0.8645</v>
          </cell>
        </row>
        <row r="52">
          <cell r="A52">
            <v>90</v>
          </cell>
          <cell r="B52">
            <v>0.8641</v>
          </cell>
          <cell r="C52">
            <v>0.8637</v>
          </cell>
          <cell r="D52">
            <v>0.8633</v>
          </cell>
          <cell r="E52">
            <v>0.8629</v>
          </cell>
          <cell r="F52">
            <v>0.8625</v>
          </cell>
          <cell r="G52">
            <v>0.8621</v>
          </cell>
          <cell r="H52">
            <v>0.8617</v>
          </cell>
          <cell r="I52">
            <v>0.8613</v>
          </cell>
          <cell r="J52">
            <v>0.8609</v>
          </cell>
          <cell r="K52">
            <v>0.8606</v>
          </cell>
        </row>
        <row r="53">
          <cell r="A53">
            <v>91</v>
          </cell>
          <cell r="B53">
            <v>0.8602</v>
          </cell>
          <cell r="C53">
            <v>0.8598</v>
          </cell>
          <cell r="D53">
            <v>0.8594</v>
          </cell>
          <cell r="E53">
            <v>0.859</v>
          </cell>
          <cell r="F53">
            <v>0.8587</v>
          </cell>
          <cell r="G53">
            <v>0.8583</v>
          </cell>
          <cell r="H53">
            <v>0.8579</v>
          </cell>
          <cell r="I53">
            <v>0.8576</v>
          </cell>
          <cell r="J53">
            <v>0.8572</v>
          </cell>
          <cell r="K53">
            <v>0.8568</v>
          </cell>
        </row>
        <row r="54">
          <cell r="A54">
            <v>92</v>
          </cell>
          <cell r="B54">
            <v>0.8565</v>
          </cell>
          <cell r="C54">
            <v>0.8561</v>
          </cell>
          <cell r="D54">
            <v>0.8558</v>
          </cell>
          <cell r="E54">
            <v>0.8554</v>
          </cell>
          <cell r="F54">
            <v>0.855</v>
          </cell>
          <cell r="G54">
            <v>0.8547</v>
          </cell>
          <cell r="H54">
            <v>0.8543</v>
          </cell>
          <cell r="I54">
            <v>0.854</v>
          </cell>
          <cell r="J54">
            <v>0.8536</v>
          </cell>
          <cell r="K54">
            <v>0.8533</v>
          </cell>
        </row>
        <row r="55">
          <cell r="A55">
            <v>93</v>
          </cell>
          <cell r="B55">
            <v>0.853</v>
          </cell>
          <cell r="C55">
            <v>0.8526</v>
          </cell>
          <cell r="D55">
            <v>0.8523</v>
          </cell>
          <cell r="E55">
            <v>0.8519</v>
          </cell>
          <cell r="F55">
            <v>0.8516</v>
          </cell>
          <cell r="G55">
            <v>0.8513</v>
          </cell>
          <cell r="H55">
            <v>0.8509</v>
          </cell>
          <cell r="I55">
            <v>0.8506</v>
          </cell>
          <cell r="J55">
            <v>0.8503</v>
          </cell>
          <cell r="K55">
            <v>0.8499</v>
          </cell>
        </row>
        <row r="56">
          <cell r="A56">
            <v>94</v>
          </cell>
          <cell r="B56">
            <v>0.8496</v>
          </cell>
          <cell r="C56">
            <v>0.8493</v>
          </cell>
          <cell r="D56">
            <v>0.8489</v>
          </cell>
          <cell r="E56">
            <v>0.8486</v>
          </cell>
          <cell r="F56">
            <v>0.8483</v>
          </cell>
          <cell r="G56">
            <v>0.848</v>
          </cell>
          <cell r="H56">
            <v>0.8477</v>
          </cell>
          <cell r="I56">
            <v>0.8473</v>
          </cell>
          <cell r="J56">
            <v>0.847</v>
          </cell>
          <cell r="K56">
            <v>0.8467</v>
          </cell>
        </row>
        <row r="57">
          <cell r="A57">
            <v>95</v>
          </cell>
          <cell r="B57">
            <v>0.8464</v>
          </cell>
          <cell r="C57">
            <v>0.8461</v>
          </cell>
          <cell r="D57">
            <v>0.8458</v>
          </cell>
          <cell r="E57">
            <v>0.8455</v>
          </cell>
          <cell r="F57">
            <v>0.8452</v>
          </cell>
          <cell r="G57">
            <v>0.8449</v>
          </cell>
          <cell r="H57">
            <v>0.8446</v>
          </cell>
          <cell r="I57">
            <v>0.8443</v>
          </cell>
          <cell r="J57">
            <v>0.844</v>
          </cell>
          <cell r="K57">
            <v>0.8437</v>
          </cell>
        </row>
        <row r="58">
          <cell r="A58">
            <v>96</v>
          </cell>
          <cell r="B58">
            <v>0.8434</v>
          </cell>
          <cell r="C58">
            <v>0.8431</v>
          </cell>
          <cell r="D58">
            <v>0.8428</v>
          </cell>
          <cell r="E58">
            <v>0.8425</v>
          </cell>
          <cell r="F58">
            <v>0.8422</v>
          </cell>
          <cell r="G58">
            <v>0.8419</v>
          </cell>
          <cell r="H58">
            <v>0.8416</v>
          </cell>
          <cell r="I58">
            <v>0.8413</v>
          </cell>
          <cell r="J58">
            <v>0.841</v>
          </cell>
          <cell r="K58">
            <v>0.8407</v>
          </cell>
        </row>
        <row r="59">
          <cell r="A59">
            <v>97</v>
          </cell>
          <cell r="B59">
            <v>0.8405</v>
          </cell>
          <cell r="C59">
            <v>0.8402</v>
          </cell>
          <cell r="D59">
            <v>0.8399</v>
          </cell>
          <cell r="E59">
            <v>0.8396</v>
          </cell>
          <cell r="F59">
            <v>0.8393</v>
          </cell>
          <cell r="G59">
            <v>0.8391</v>
          </cell>
          <cell r="H59">
            <v>0.8388</v>
          </cell>
          <cell r="I59">
            <v>0.8386</v>
          </cell>
          <cell r="J59">
            <v>0.8382</v>
          </cell>
          <cell r="K59">
            <v>0.838</v>
          </cell>
        </row>
        <row r="60">
          <cell r="A60">
            <v>98</v>
          </cell>
          <cell r="B60">
            <v>0.8377</v>
          </cell>
          <cell r="C60">
            <v>0.8374</v>
          </cell>
          <cell r="D60">
            <v>0.8372</v>
          </cell>
          <cell r="E60">
            <v>0.8369</v>
          </cell>
          <cell r="F60">
            <v>0.8366</v>
          </cell>
          <cell r="G60">
            <v>0.8364</v>
          </cell>
          <cell r="H60">
            <v>0.8361</v>
          </cell>
          <cell r="I60">
            <v>0.8359</v>
          </cell>
          <cell r="J60">
            <v>0.8356</v>
          </cell>
          <cell r="K60">
            <v>0.8353</v>
          </cell>
        </row>
        <row r="61">
          <cell r="A61">
            <v>99</v>
          </cell>
          <cell r="B61">
            <v>0.8351</v>
          </cell>
          <cell r="C61">
            <v>0.8348</v>
          </cell>
          <cell r="D61">
            <v>0.8346</v>
          </cell>
          <cell r="E61">
            <v>0.8343</v>
          </cell>
          <cell r="F61">
            <v>0.8341</v>
          </cell>
          <cell r="G61">
            <v>0.8338</v>
          </cell>
          <cell r="H61">
            <v>0.8336</v>
          </cell>
          <cell r="I61">
            <v>0.8333</v>
          </cell>
          <cell r="J61">
            <v>0.8331</v>
          </cell>
          <cell r="K61">
            <v>0.8328</v>
          </cell>
        </row>
        <row r="62">
          <cell r="A62">
            <v>100</v>
          </cell>
          <cell r="B62">
            <v>0.8326</v>
          </cell>
          <cell r="C62">
            <v>0.8323</v>
          </cell>
          <cell r="D62">
            <v>0.8321</v>
          </cell>
          <cell r="E62">
            <v>0.8319</v>
          </cell>
          <cell r="F62">
            <v>0.8317</v>
          </cell>
          <cell r="G62">
            <v>0.8314</v>
          </cell>
          <cell r="H62">
            <v>0.8311</v>
          </cell>
          <cell r="I62">
            <v>0.8309</v>
          </cell>
          <cell r="J62">
            <v>0.8307</v>
          </cell>
          <cell r="K62">
            <v>0.8304</v>
          </cell>
        </row>
        <row r="63">
          <cell r="A63">
            <v>101</v>
          </cell>
          <cell r="B63">
            <v>0.8302</v>
          </cell>
          <cell r="C63">
            <v>0.83</v>
          </cell>
          <cell r="D63">
            <v>0.8297</v>
          </cell>
          <cell r="E63">
            <v>0.8295</v>
          </cell>
          <cell r="F63">
            <v>0.8293</v>
          </cell>
          <cell r="G63">
            <v>0.8291</v>
          </cell>
          <cell r="H63">
            <v>0.8288</v>
          </cell>
          <cell r="I63">
            <v>0.8286</v>
          </cell>
          <cell r="J63">
            <v>0.8284</v>
          </cell>
          <cell r="K63">
            <v>0.8282</v>
          </cell>
        </row>
        <row r="64">
          <cell r="A64">
            <v>102</v>
          </cell>
          <cell r="B64">
            <v>0.8279</v>
          </cell>
          <cell r="C64">
            <v>0.8277</v>
          </cell>
          <cell r="D64">
            <v>0.8275</v>
          </cell>
          <cell r="E64">
            <v>0.8273</v>
          </cell>
          <cell r="F64">
            <v>0.8271</v>
          </cell>
          <cell r="G64">
            <v>0.8268</v>
          </cell>
          <cell r="H64">
            <v>0.8266</v>
          </cell>
          <cell r="I64">
            <v>0.8264</v>
          </cell>
          <cell r="J64">
            <v>0.8262</v>
          </cell>
          <cell r="K64">
            <v>0.826</v>
          </cell>
        </row>
        <row r="65">
          <cell r="A65">
            <v>103</v>
          </cell>
          <cell r="B65">
            <v>0.8258</v>
          </cell>
          <cell r="C65">
            <v>0.8256</v>
          </cell>
          <cell r="D65">
            <v>0.8253</v>
          </cell>
          <cell r="E65">
            <v>0.8251</v>
          </cell>
          <cell r="F65">
            <v>0.8249</v>
          </cell>
          <cell r="G65">
            <v>0.8247</v>
          </cell>
          <cell r="H65">
            <v>0.8245</v>
          </cell>
          <cell r="I65">
            <v>0.8243</v>
          </cell>
          <cell r="J65">
            <v>0.8241</v>
          </cell>
          <cell r="K65">
            <v>0.8239</v>
          </cell>
        </row>
        <row r="66">
          <cell r="A66">
            <v>104</v>
          </cell>
          <cell r="B66">
            <v>0.8237</v>
          </cell>
          <cell r="C66">
            <v>0.8235</v>
          </cell>
          <cell r="D66">
            <v>0.8233</v>
          </cell>
          <cell r="E66">
            <v>0.8231</v>
          </cell>
          <cell r="F66">
            <v>0.8229</v>
          </cell>
          <cell r="G66">
            <v>0.8227</v>
          </cell>
          <cell r="H66">
            <v>0.8225</v>
          </cell>
          <cell r="I66">
            <v>0.8223</v>
          </cell>
          <cell r="J66">
            <v>0.8221</v>
          </cell>
          <cell r="K66">
            <v>0.8219</v>
          </cell>
        </row>
        <row r="67">
          <cell r="A67">
            <v>105</v>
          </cell>
          <cell r="B67">
            <v>0.8217</v>
          </cell>
          <cell r="C67">
            <v>0.8215</v>
          </cell>
          <cell r="D67">
            <v>0.8214</v>
          </cell>
          <cell r="E67">
            <v>0.8212</v>
          </cell>
          <cell r="F67">
            <v>0.821</v>
          </cell>
          <cell r="G67">
            <v>0.8208</v>
          </cell>
          <cell r="H67">
            <v>0.8206</v>
          </cell>
          <cell r="I67">
            <v>0.8204</v>
          </cell>
          <cell r="J67">
            <v>0.8202</v>
          </cell>
          <cell r="K67">
            <v>0.82</v>
          </cell>
        </row>
        <row r="68">
          <cell r="A68">
            <v>106</v>
          </cell>
          <cell r="B68">
            <v>0.8198</v>
          </cell>
          <cell r="C68">
            <v>0.8197</v>
          </cell>
          <cell r="D68">
            <v>0.8195</v>
          </cell>
          <cell r="E68">
            <v>0.8193</v>
          </cell>
          <cell r="F68">
            <v>0.8191</v>
          </cell>
          <cell r="G68">
            <v>0.8189</v>
          </cell>
          <cell r="H68">
            <v>0.8188</v>
          </cell>
          <cell r="I68">
            <v>0.8186</v>
          </cell>
          <cell r="J68">
            <v>0.8184</v>
          </cell>
          <cell r="K68">
            <v>0.8182</v>
          </cell>
        </row>
        <row r="69">
          <cell r="A69">
            <v>107</v>
          </cell>
          <cell r="B69">
            <v>0.818</v>
          </cell>
          <cell r="C69">
            <v>0.8179</v>
          </cell>
          <cell r="D69">
            <v>0.8177</v>
          </cell>
          <cell r="E69">
            <v>0.8175</v>
          </cell>
          <cell r="F69">
            <v>0.8173</v>
          </cell>
          <cell r="G69">
            <v>0.8171</v>
          </cell>
          <cell r="H69">
            <v>0.817</v>
          </cell>
          <cell r="I69">
            <v>0.8168</v>
          </cell>
          <cell r="J69">
            <v>0.8167</v>
          </cell>
          <cell r="K69">
            <v>0.8165</v>
          </cell>
        </row>
        <row r="70">
          <cell r="A70">
            <v>108</v>
          </cell>
          <cell r="B70">
            <v>0.8163</v>
          </cell>
          <cell r="C70">
            <v>0.8161</v>
          </cell>
          <cell r="D70">
            <v>0.816</v>
          </cell>
          <cell r="E70">
            <v>0.8158</v>
          </cell>
          <cell r="F70">
            <v>0.8156</v>
          </cell>
          <cell r="G70">
            <v>0.8155</v>
          </cell>
          <cell r="H70">
            <v>0.8153</v>
          </cell>
          <cell r="I70">
            <v>0.8152</v>
          </cell>
          <cell r="J70">
            <v>0.815</v>
          </cell>
          <cell r="K70">
            <v>0.8148</v>
          </cell>
        </row>
        <row r="71">
          <cell r="A71">
            <v>109</v>
          </cell>
          <cell r="B71">
            <v>0.8147</v>
          </cell>
          <cell r="C71">
            <v>0.8145</v>
          </cell>
          <cell r="D71">
            <v>0.8143</v>
          </cell>
          <cell r="E71">
            <v>0.8142</v>
          </cell>
          <cell r="F71">
            <v>0.814</v>
          </cell>
          <cell r="G71">
            <v>0.8139</v>
          </cell>
          <cell r="H71">
            <v>0.8137</v>
          </cell>
          <cell r="I71">
            <v>0.8135</v>
          </cell>
          <cell r="J71">
            <v>0.8134</v>
          </cell>
          <cell r="K71">
            <v>0.8132</v>
          </cell>
        </row>
        <row r="72">
          <cell r="A72">
            <v>110</v>
          </cell>
          <cell r="B72">
            <v>0.8131</v>
          </cell>
          <cell r="C72">
            <v>0.8129</v>
          </cell>
          <cell r="D72">
            <v>0.8128</v>
          </cell>
          <cell r="E72">
            <v>0.8126</v>
          </cell>
          <cell r="F72">
            <v>0.8124</v>
          </cell>
          <cell r="G72">
            <v>0.8123</v>
          </cell>
          <cell r="H72">
            <v>0.8121</v>
          </cell>
          <cell r="I72">
            <v>0.812</v>
          </cell>
          <cell r="J72">
            <v>0.8118</v>
          </cell>
          <cell r="K72">
            <v>0.8117</v>
          </cell>
        </row>
        <row r="73">
          <cell r="A73">
            <v>111</v>
          </cell>
          <cell r="B73">
            <v>0.8115</v>
          </cell>
          <cell r="C73">
            <v>0.8114</v>
          </cell>
          <cell r="D73">
            <v>0.8112</v>
          </cell>
          <cell r="E73">
            <v>0.8111</v>
          </cell>
          <cell r="F73">
            <v>0.8109</v>
          </cell>
          <cell r="G73">
            <v>0.8108</v>
          </cell>
          <cell r="H73">
            <v>0.8106</v>
          </cell>
          <cell r="I73">
            <v>0.8105</v>
          </cell>
          <cell r="J73">
            <v>0.8103</v>
          </cell>
          <cell r="K73">
            <v>0.8102</v>
          </cell>
        </row>
        <row r="74">
          <cell r="A74">
            <v>112</v>
          </cell>
          <cell r="B74">
            <v>0.8101</v>
          </cell>
          <cell r="C74">
            <v>0.8099</v>
          </cell>
          <cell r="D74">
            <v>0.8098</v>
          </cell>
          <cell r="E74">
            <v>0.8096</v>
          </cell>
          <cell r="F74">
            <v>0.8095</v>
          </cell>
          <cell r="G74">
            <v>0.8093</v>
          </cell>
          <cell r="H74">
            <v>0.8092</v>
          </cell>
          <cell r="I74">
            <v>0.8091</v>
          </cell>
          <cell r="J74">
            <v>0.8089</v>
          </cell>
          <cell r="K74">
            <v>0.8088</v>
          </cell>
        </row>
        <row r="75">
          <cell r="A75">
            <v>113</v>
          </cell>
          <cell r="B75">
            <v>0.8086</v>
          </cell>
          <cell r="C75">
            <v>0.8085</v>
          </cell>
          <cell r="D75">
            <v>0.8083</v>
          </cell>
          <cell r="E75">
            <v>0.8082</v>
          </cell>
          <cell r="F75">
            <v>0.8081</v>
          </cell>
          <cell r="G75">
            <v>0.8079</v>
          </cell>
          <cell r="H75">
            <v>0.8078</v>
          </cell>
          <cell r="I75">
            <v>0.8077</v>
          </cell>
          <cell r="J75">
            <v>0.8075</v>
          </cell>
          <cell r="K75">
            <v>0.8074</v>
          </cell>
        </row>
        <row r="76">
          <cell r="A76">
            <v>114</v>
          </cell>
          <cell r="B76">
            <v>0.8072</v>
          </cell>
          <cell r="C76">
            <v>0.8071</v>
          </cell>
          <cell r="D76">
            <v>0.807</v>
          </cell>
          <cell r="E76">
            <v>0.8068</v>
          </cell>
          <cell r="F76">
            <v>0.8067</v>
          </cell>
          <cell r="G76">
            <v>0.8066</v>
          </cell>
          <cell r="H76">
            <v>0.8064</v>
          </cell>
          <cell r="I76">
            <v>0.8063</v>
          </cell>
          <cell r="J76">
            <v>0.8062</v>
          </cell>
          <cell r="K76">
            <v>0.806</v>
          </cell>
        </row>
        <row r="77">
          <cell r="A77">
            <v>115</v>
          </cell>
          <cell r="B77">
            <v>0.8059</v>
          </cell>
          <cell r="C77">
            <v>0.8058</v>
          </cell>
          <cell r="D77">
            <v>0.8056</v>
          </cell>
          <cell r="E77">
            <v>0.8055</v>
          </cell>
          <cell r="F77">
            <v>0.8053</v>
          </cell>
          <cell r="G77">
            <v>0.8052</v>
          </cell>
          <cell r="H77">
            <v>0.8051</v>
          </cell>
          <cell r="I77">
            <v>0.805</v>
          </cell>
          <cell r="J77">
            <v>0.8049</v>
          </cell>
          <cell r="K77">
            <v>0.8047</v>
          </cell>
        </row>
        <row r="78">
          <cell r="A78">
            <v>116</v>
          </cell>
          <cell r="B78">
            <v>0.8046</v>
          </cell>
          <cell r="C78">
            <v>0.8045</v>
          </cell>
          <cell r="D78">
            <v>0.8043</v>
          </cell>
          <cell r="E78">
            <v>0.8042</v>
          </cell>
          <cell r="F78">
            <v>0.8041</v>
          </cell>
          <cell r="G78">
            <v>0.804</v>
          </cell>
          <cell r="H78">
            <v>0.8038</v>
          </cell>
          <cell r="I78">
            <v>0.8037</v>
          </cell>
          <cell r="J78">
            <v>0.8036</v>
          </cell>
          <cell r="K78">
            <v>0.8034</v>
          </cell>
        </row>
        <row r="79">
          <cell r="A79">
            <v>117</v>
          </cell>
          <cell r="B79">
            <v>0.8033</v>
          </cell>
          <cell r="C79">
            <v>0.8032</v>
          </cell>
          <cell r="D79">
            <v>0.8031</v>
          </cell>
          <cell r="E79">
            <v>0.8029</v>
          </cell>
          <cell r="F79">
            <v>0.8028</v>
          </cell>
          <cell r="G79">
            <v>0.8027</v>
          </cell>
          <cell r="H79">
            <v>0.8026</v>
          </cell>
          <cell r="I79">
            <v>0.8024</v>
          </cell>
          <cell r="J79">
            <v>0.8023</v>
          </cell>
          <cell r="K79">
            <v>0.8022</v>
          </cell>
        </row>
        <row r="80">
          <cell r="A80">
            <v>118</v>
          </cell>
          <cell r="B80">
            <v>0.8021</v>
          </cell>
          <cell r="C80">
            <v>0.802</v>
          </cell>
          <cell r="D80">
            <v>0.8018</v>
          </cell>
          <cell r="E80">
            <v>0.8017</v>
          </cell>
          <cell r="F80">
            <v>0.8016</v>
          </cell>
          <cell r="G80">
            <v>0.8015</v>
          </cell>
          <cell r="H80">
            <v>0.8013</v>
          </cell>
          <cell r="I80">
            <v>0.8012</v>
          </cell>
          <cell r="J80">
            <v>0.8011</v>
          </cell>
          <cell r="K80">
            <v>0.801</v>
          </cell>
        </row>
        <row r="81">
          <cell r="A81">
            <v>119</v>
          </cell>
          <cell r="B81">
            <v>0.8009</v>
          </cell>
          <cell r="C81">
            <v>0.8007</v>
          </cell>
          <cell r="D81">
            <v>0.8006</v>
          </cell>
          <cell r="E81">
            <v>0.8005</v>
          </cell>
          <cell r="F81">
            <v>0.8004</v>
          </cell>
          <cell r="G81">
            <v>0.8003</v>
          </cell>
          <cell r="H81">
            <v>0.8001</v>
          </cell>
          <cell r="I81">
            <v>0.8</v>
          </cell>
          <cell r="J81">
            <v>0.7999</v>
          </cell>
          <cell r="K81">
            <v>0.7998</v>
          </cell>
        </row>
        <row r="82">
          <cell r="A82">
            <v>120</v>
          </cell>
          <cell r="B82">
            <v>0.7997</v>
          </cell>
          <cell r="C82">
            <v>0.7995</v>
          </cell>
          <cell r="D82">
            <v>0.7994</v>
          </cell>
          <cell r="E82">
            <v>0.7993</v>
          </cell>
          <cell r="F82">
            <v>0.7992</v>
          </cell>
          <cell r="G82">
            <v>0.7991</v>
          </cell>
          <cell r="H82">
            <v>0.7989</v>
          </cell>
          <cell r="I82">
            <v>0.7988</v>
          </cell>
          <cell r="J82">
            <v>0.7987</v>
          </cell>
          <cell r="K82">
            <v>0.7986</v>
          </cell>
        </row>
        <row r="83">
          <cell r="A83">
            <v>121</v>
          </cell>
          <cell r="B83">
            <v>0.7985</v>
          </cell>
          <cell r="C83">
            <v>0.7984</v>
          </cell>
          <cell r="D83">
            <v>0.7982</v>
          </cell>
          <cell r="E83">
            <v>0.7981</v>
          </cell>
          <cell r="F83">
            <v>0.798</v>
          </cell>
          <cell r="G83">
            <v>0.7978</v>
          </cell>
          <cell r="H83">
            <v>0.7978</v>
          </cell>
          <cell r="I83">
            <v>0.7977</v>
          </cell>
          <cell r="J83">
            <v>0.7974</v>
          </cell>
          <cell r="K83">
            <v>0.7974</v>
          </cell>
        </row>
        <row r="84">
          <cell r="A84">
            <v>122</v>
          </cell>
          <cell r="B84">
            <v>0.7973</v>
          </cell>
          <cell r="C84">
            <v>0.7972</v>
          </cell>
          <cell r="D84">
            <v>0.7971</v>
          </cell>
          <cell r="E84">
            <v>0.797</v>
          </cell>
          <cell r="F84">
            <v>0.7969</v>
          </cell>
          <cell r="G84">
            <v>0.7967</v>
          </cell>
          <cell r="H84">
            <v>0.7966</v>
          </cell>
          <cell r="I84">
            <v>0.7965</v>
          </cell>
          <cell r="J84">
            <v>0.7964</v>
          </cell>
          <cell r="K84">
            <v>0.7963</v>
          </cell>
        </row>
        <row r="85">
          <cell r="A85">
            <v>123</v>
          </cell>
          <cell r="B85">
            <v>0.7962</v>
          </cell>
          <cell r="C85">
            <v>0.7961</v>
          </cell>
          <cell r="D85">
            <v>0.7959</v>
          </cell>
          <cell r="E85">
            <v>0.7958</v>
          </cell>
          <cell r="F85">
            <v>0.7957</v>
          </cell>
          <cell r="G85">
            <v>0.7956</v>
          </cell>
          <cell r="H85">
            <v>0.7955</v>
          </cell>
          <cell r="I85">
            <v>0.7954</v>
          </cell>
          <cell r="J85">
            <v>0.7953</v>
          </cell>
          <cell r="K85">
            <v>0.7951</v>
          </cell>
        </row>
        <row r="86">
          <cell r="A86">
            <v>124</v>
          </cell>
          <cell r="B86">
            <v>0.795</v>
          </cell>
          <cell r="C86">
            <v>0.7949</v>
          </cell>
          <cell r="D86">
            <v>0.7948</v>
          </cell>
          <cell r="E86">
            <v>0.7947</v>
          </cell>
          <cell r="F86">
            <v>0.7946</v>
          </cell>
          <cell r="G86">
            <v>0.7945</v>
          </cell>
          <cell r="H86">
            <v>0.7943</v>
          </cell>
          <cell r="I86">
            <v>0.7942</v>
          </cell>
          <cell r="J86">
            <v>0.7941</v>
          </cell>
          <cell r="K86">
            <v>0.794</v>
          </cell>
        </row>
        <row r="87">
          <cell r="A87">
            <v>125</v>
          </cell>
          <cell r="B87">
            <v>0.7939</v>
          </cell>
          <cell r="C87">
            <v>0.7938</v>
          </cell>
          <cell r="D87">
            <v>0.7937</v>
          </cell>
          <cell r="E87">
            <v>0.7936</v>
          </cell>
          <cell r="F87">
            <v>0.7935</v>
          </cell>
          <cell r="G87">
            <v>0.7933</v>
          </cell>
          <cell r="H87">
            <v>0.7932</v>
          </cell>
          <cell r="I87">
            <v>0.7931</v>
          </cell>
          <cell r="J87">
            <v>0.793</v>
          </cell>
          <cell r="K87">
            <v>0.7929</v>
          </cell>
        </row>
        <row r="88">
          <cell r="A88">
            <v>126</v>
          </cell>
          <cell r="B88">
            <v>0.7927</v>
          </cell>
          <cell r="C88">
            <v>0.7928</v>
          </cell>
          <cell r="D88">
            <v>0.7926</v>
          </cell>
          <cell r="E88">
            <v>0.7924</v>
          </cell>
          <cell r="F88">
            <v>0.7923</v>
          </cell>
          <cell r="G88">
            <v>0.7922</v>
          </cell>
          <cell r="H88">
            <v>0.7921</v>
          </cell>
          <cell r="I88">
            <v>0.792</v>
          </cell>
          <cell r="J88">
            <v>0.7919</v>
          </cell>
          <cell r="K88">
            <v>0.7918</v>
          </cell>
        </row>
        <row r="89">
          <cell r="A89">
            <v>127</v>
          </cell>
          <cell r="B89">
            <v>0.7917</v>
          </cell>
          <cell r="C89">
            <v>0.7915</v>
          </cell>
          <cell r="D89">
            <v>0.7914</v>
          </cell>
          <cell r="E89">
            <v>0.7913</v>
          </cell>
          <cell r="F89">
            <v>0.7912</v>
          </cell>
          <cell r="G89">
            <v>0.7911</v>
          </cell>
          <cell r="H89">
            <v>0.791</v>
          </cell>
          <cell r="I89">
            <v>0.7909</v>
          </cell>
          <cell r="J89">
            <v>0.7908</v>
          </cell>
          <cell r="K89">
            <v>0.7907</v>
          </cell>
        </row>
        <row r="90">
          <cell r="A90">
            <v>128</v>
          </cell>
          <cell r="B90">
            <v>0.7905</v>
          </cell>
          <cell r="C90">
            <v>0.7904</v>
          </cell>
          <cell r="D90">
            <v>0.7903</v>
          </cell>
          <cell r="E90">
            <v>0.7902</v>
          </cell>
          <cell r="F90">
            <v>0.7901</v>
          </cell>
          <cell r="G90">
            <v>0.79</v>
          </cell>
          <cell r="H90">
            <v>0.7899</v>
          </cell>
          <cell r="I90">
            <v>0.7898</v>
          </cell>
          <cell r="J90">
            <v>0.7897</v>
          </cell>
          <cell r="K90">
            <v>0.7895</v>
          </cell>
        </row>
        <row r="91">
          <cell r="A91">
            <v>129</v>
          </cell>
          <cell r="B91">
            <v>0.7894</v>
          </cell>
          <cell r="C91">
            <v>0.7893</v>
          </cell>
          <cell r="D91">
            <v>0.7892</v>
          </cell>
          <cell r="E91">
            <v>0.7891</v>
          </cell>
          <cell r="F91">
            <v>0.789</v>
          </cell>
          <cell r="G91">
            <v>0.7889</v>
          </cell>
          <cell r="H91">
            <v>0.7888</v>
          </cell>
          <cell r="I91">
            <v>0.7887</v>
          </cell>
          <cell r="J91">
            <v>0.7886</v>
          </cell>
          <cell r="K91">
            <v>0.7884</v>
          </cell>
        </row>
        <row r="92">
          <cell r="A92">
            <v>130</v>
          </cell>
          <cell r="B92">
            <v>0.7883</v>
          </cell>
          <cell r="C92">
            <v>0.7882</v>
          </cell>
          <cell r="D92">
            <v>0.7881</v>
          </cell>
          <cell r="E92">
            <v>0.788</v>
          </cell>
          <cell r="F92">
            <v>0.7879</v>
          </cell>
          <cell r="G92">
            <v>0.7878</v>
          </cell>
          <cell r="H92">
            <v>0.7877</v>
          </cell>
          <cell r="I92">
            <v>0.7876</v>
          </cell>
          <cell r="J92">
            <v>0.7875</v>
          </cell>
          <cell r="K92">
            <v>0.7873</v>
          </cell>
        </row>
        <row r="93">
          <cell r="A93">
            <v>131</v>
          </cell>
          <cell r="B93">
            <v>0.7872</v>
          </cell>
          <cell r="C93">
            <v>0.7871</v>
          </cell>
          <cell r="D93">
            <v>0.787</v>
          </cell>
          <cell r="E93">
            <v>0.7869</v>
          </cell>
          <cell r="F93">
            <v>0.7868</v>
          </cell>
          <cell r="G93">
            <v>0.7867</v>
          </cell>
          <cell r="H93">
            <v>0.7866</v>
          </cell>
          <cell r="I93">
            <v>0.7865</v>
          </cell>
          <cell r="J93">
            <v>0.7864</v>
          </cell>
          <cell r="K93">
            <v>0.7862</v>
          </cell>
        </row>
        <row r="94">
          <cell r="A94">
            <v>132</v>
          </cell>
          <cell r="B94">
            <v>0.7861</v>
          </cell>
          <cell r="C94">
            <v>0.786</v>
          </cell>
          <cell r="D94">
            <v>0.7859</v>
          </cell>
          <cell r="E94">
            <v>0.7858</v>
          </cell>
          <cell r="F94">
            <v>0.7857</v>
          </cell>
          <cell r="G94">
            <v>0.7856</v>
          </cell>
          <cell r="H94">
            <v>0.7855</v>
          </cell>
          <cell r="I94">
            <v>0.7854</v>
          </cell>
          <cell r="J94">
            <v>0.7853</v>
          </cell>
          <cell r="K94">
            <v>0.7852</v>
          </cell>
        </row>
        <row r="95">
          <cell r="A95">
            <v>133</v>
          </cell>
          <cell r="B95">
            <v>0.785</v>
          </cell>
          <cell r="C95">
            <v>0.7849</v>
          </cell>
          <cell r="D95">
            <v>0.7848</v>
          </cell>
          <cell r="E95">
            <v>0.7847</v>
          </cell>
          <cell r="F95">
            <v>0.7846</v>
          </cell>
          <cell r="G95">
            <v>0.7845</v>
          </cell>
          <cell r="H95">
            <v>0.7844</v>
          </cell>
          <cell r="I95">
            <v>0.7843</v>
          </cell>
          <cell r="J95">
            <v>0.7842</v>
          </cell>
          <cell r="K95">
            <v>0.7841</v>
          </cell>
        </row>
        <row r="96">
          <cell r="A96">
            <v>134</v>
          </cell>
          <cell r="B96">
            <v>0.784</v>
          </cell>
          <cell r="C96">
            <v>0.7838</v>
          </cell>
          <cell r="D96">
            <v>0.7837</v>
          </cell>
          <cell r="E96">
            <v>0.7836</v>
          </cell>
          <cell r="F96">
            <v>0.7835</v>
          </cell>
          <cell r="G96">
            <v>0.7834</v>
          </cell>
          <cell r="H96">
            <v>0.7833</v>
          </cell>
          <cell r="I96">
            <v>0.7832</v>
          </cell>
          <cell r="J96">
            <v>0.7831</v>
          </cell>
          <cell r="K96">
            <v>0.783</v>
          </cell>
        </row>
        <row r="97">
          <cell r="A97">
            <v>135</v>
          </cell>
          <cell r="B97">
            <v>0.7829</v>
          </cell>
          <cell r="C97">
            <v>0.7828</v>
          </cell>
          <cell r="D97">
            <v>0.7827</v>
          </cell>
          <cell r="E97">
            <v>0.7825</v>
          </cell>
          <cell r="F97">
            <v>0.7824</v>
          </cell>
          <cell r="G97">
            <v>0.7823</v>
          </cell>
          <cell r="H97">
            <v>0.7822</v>
          </cell>
          <cell r="I97">
            <v>0.7821</v>
          </cell>
          <cell r="J97">
            <v>0.782</v>
          </cell>
          <cell r="K97">
            <v>0.7819</v>
          </cell>
        </row>
        <row r="98">
          <cell r="A98">
            <v>136</v>
          </cell>
          <cell r="B98">
            <v>0.7818</v>
          </cell>
          <cell r="C98">
            <v>0.7817</v>
          </cell>
          <cell r="D98">
            <v>0.7816</v>
          </cell>
          <cell r="E98">
            <v>0.7815</v>
          </cell>
          <cell r="F98">
            <v>0.7814</v>
          </cell>
          <cell r="G98">
            <v>0.7813</v>
          </cell>
          <cell r="H98">
            <v>0.7812</v>
          </cell>
          <cell r="I98">
            <v>0.7811</v>
          </cell>
          <cell r="J98">
            <v>0.7809</v>
          </cell>
          <cell r="K98">
            <v>0.7808</v>
          </cell>
        </row>
        <row r="99">
          <cell r="A99">
            <v>137</v>
          </cell>
          <cell r="B99">
            <v>0.7807</v>
          </cell>
          <cell r="C99">
            <v>0.7806</v>
          </cell>
          <cell r="D99">
            <v>0.7805</v>
          </cell>
          <cell r="E99">
            <v>0.7804</v>
          </cell>
          <cell r="F99">
            <v>0.7803</v>
          </cell>
          <cell r="G99">
            <v>0.7802</v>
          </cell>
          <cell r="H99">
            <v>0.7801</v>
          </cell>
          <cell r="I99">
            <v>0.78</v>
          </cell>
          <cell r="J99">
            <v>0.7799</v>
          </cell>
          <cell r="K99">
            <v>0.7798</v>
          </cell>
        </row>
        <row r="100">
          <cell r="A100">
            <v>138</v>
          </cell>
          <cell r="B100">
            <v>0.7797</v>
          </cell>
          <cell r="C100">
            <v>0.7796</v>
          </cell>
          <cell r="D100">
            <v>0.7795</v>
          </cell>
          <cell r="E100">
            <v>0.7794</v>
          </cell>
          <cell r="F100">
            <v>0.7793</v>
          </cell>
          <cell r="G100">
            <v>0.7792</v>
          </cell>
          <cell r="H100">
            <v>0.7791</v>
          </cell>
          <cell r="I100">
            <v>0.779</v>
          </cell>
          <cell r="J100">
            <v>0.7789</v>
          </cell>
          <cell r="K100">
            <v>0.7787</v>
          </cell>
        </row>
        <row r="101">
          <cell r="A101">
            <v>139</v>
          </cell>
          <cell r="B101">
            <v>0.7786</v>
          </cell>
          <cell r="C101">
            <v>0.7785</v>
          </cell>
          <cell r="D101">
            <v>0.7784</v>
          </cell>
          <cell r="E101">
            <v>0.7783</v>
          </cell>
          <cell r="F101">
            <v>0.7782</v>
          </cell>
          <cell r="G101">
            <v>0.7781</v>
          </cell>
          <cell r="H101">
            <v>0.778</v>
          </cell>
          <cell r="I101">
            <v>0.7779</v>
          </cell>
          <cell r="J101">
            <v>0.7778</v>
          </cell>
          <cell r="K101">
            <v>0.7777</v>
          </cell>
        </row>
        <row r="102">
          <cell r="A102">
            <v>140</v>
          </cell>
          <cell r="B102">
            <v>0.7776</v>
          </cell>
          <cell r="C102">
            <v>0.7775</v>
          </cell>
          <cell r="D102">
            <v>0.7774</v>
          </cell>
          <cell r="E102">
            <v>0.7773</v>
          </cell>
          <cell r="F102">
            <v>0.7772</v>
          </cell>
          <cell r="G102">
            <v>0.7771</v>
          </cell>
          <cell r="H102">
            <v>0.777</v>
          </cell>
          <cell r="I102">
            <v>0.7769</v>
          </cell>
          <cell r="J102">
            <v>0.7768</v>
          </cell>
          <cell r="K102">
            <v>0.7767</v>
          </cell>
        </row>
        <row r="103">
          <cell r="A103">
            <v>141</v>
          </cell>
          <cell r="B103">
            <v>0.7766</v>
          </cell>
          <cell r="C103">
            <v>0.7765</v>
          </cell>
          <cell r="D103">
            <v>0.7764</v>
          </cell>
          <cell r="E103">
            <v>0.7763</v>
          </cell>
          <cell r="F103">
            <v>0.7762</v>
          </cell>
          <cell r="G103">
            <v>0.7761</v>
          </cell>
          <cell r="H103">
            <v>0.776</v>
          </cell>
          <cell r="I103">
            <v>0.7759</v>
          </cell>
          <cell r="J103">
            <v>0.7758</v>
          </cell>
          <cell r="K103">
            <v>0.7757</v>
          </cell>
        </row>
        <row r="104">
          <cell r="A104">
            <v>142</v>
          </cell>
          <cell r="B104">
            <v>0.7757</v>
          </cell>
          <cell r="C104">
            <v>0.7756</v>
          </cell>
          <cell r="D104">
            <v>0.7755</v>
          </cell>
          <cell r="E104">
            <v>0.7754</v>
          </cell>
          <cell r="F104">
            <v>0.7753</v>
          </cell>
          <cell r="G104">
            <v>0.7752</v>
          </cell>
          <cell r="H104">
            <v>0.7751</v>
          </cell>
          <cell r="I104">
            <v>0.775</v>
          </cell>
          <cell r="J104">
            <v>0.7749</v>
          </cell>
          <cell r="K104">
            <v>0.7748</v>
          </cell>
        </row>
        <row r="105">
          <cell r="A105">
            <v>143</v>
          </cell>
          <cell r="B105">
            <v>0.7747</v>
          </cell>
          <cell r="C105">
            <v>0.7746</v>
          </cell>
          <cell r="D105">
            <v>0.7745</v>
          </cell>
          <cell r="E105">
            <v>0.7744</v>
          </cell>
          <cell r="F105">
            <v>0.7744</v>
          </cell>
          <cell r="G105">
            <v>0.7743</v>
          </cell>
          <cell r="H105">
            <v>0.7742</v>
          </cell>
          <cell r="I105">
            <v>0.7741</v>
          </cell>
          <cell r="J105">
            <v>0.774</v>
          </cell>
          <cell r="K105">
            <v>0.7739</v>
          </cell>
        </row>
        <row r="106">
          <cell r="A106">
            <v>144</v>
          </cell>
          <cell r="B106">
            <v>0.7738</v>
          </cell>
          <cell r="C106">
            <v>0.7737</v>
          </cell>
          <cell r="D106">
            <v>0.7736</v>
          </cell>
          <cell r="E106">
            <v>0.7736</v>
          </cell>
          <cell r="F106">
            <v>0.7735</v>
          </cell>
          <cell r="G106">
            <v>0.7734</v>
          </cell>
          <cell r="H106">
            <v>0.7733</v>
          </cell>
          <cell r="I106">
            <v>0.7732</v>
          </cell>
          <cell r="J106">
            <v>0.7731</v>
          </cell>
          <cell r="K106">
            <v>0.773</v>
          </cell>
        </row>
        <row r="107">
          <cell r="A107">
            <v>145</v>
          </cell>
          <cell r="B107">
            <v>0.773</v>
          </cell>
          <cell r="C107">
            <v>0.7729</v>
          </cell>
          <cell r="D107">
            <v>0.7728</v>
          </cell>
          <cell r="E107">
            <v>0.7727</v>
          </cell>
          <cell r="F107">
            <v>0.7726</v>
          </cell>
          <cell r="G107">
            <v>0.7725</v>
          </cell>
          <cell r="H107">
            <v>0.7725</v>
          </cell>
          <cell r="I107">
            <v>0.7724</v>
          </cell>
          <cell r="J107">
            <v>0.7723</v>
          </cell>
          <cell r="K107">
            <v>0.7722</v>
          </cell>
        </row>
        <row r="108">
          <cell r="A108">
            <v>146</v>
          </cell>
          <cell r="B108">
            <v>0.7721</v>
          </cell>
          <cell r="C108">
            <v>0.7721</v>
          </cell>
          <cell r="D108">
            <v>0.772</v>
          </cell>
          <cell r="E108">
            <v>0.7719</v>
          </cell>
          <cell r="F108">
            <v>0.7718</v>
          </cell>
          <cell r="G108">
            <v>0.7718</v>
          </cell>
          <cell r="H108">
            <v>0.7717</v>
          </cell>
          <cell r="I108">
            <v>0.7716</v>
          </cell>
          <cell r="J108">
            <v>0.7715</v>
          </cell>
          <cell r="K108">
            <v>0.7715</v>
          </cell>
        </row>
        <row r="109">
          <cell r="A109">
            <v>147</v>
          </cell>
          <cell r="B109">
            <v>0.7714</v>
          </cell>
          <cell r="C109">
            <v>0.7713</v>
          </cell>
          <cell r="D109">
            <v>0.7712</v>
          </cell>
          <cell r="E109">
            <v>0.7712</v>
          </cell>
          <cell r="F109">
            <v>0.7711</v>
          </cell>
          <cell r="G109">
            <v>0.771</v>
          </cell>
          <cell r="H109">
            <v>0.7709</v>
          </cell>
          <cell r="I109">
            <v>0.7709</v>
          </cell>
          <cell r="J109">
            <v>0.7708</v>
          </cell>
          <cell r="K109">
            <v>0.7707</v>
          </cell>
        </row>
        <row r="110">
          <cell r="A110">
            <v>148</v>
          </cell>
          <cell r="B110">
            <v>0.7707</v>
          </cell>
          <cell r="C110">
            <v>0.7706</v>
          </cell>
          <cell r="D110">
            <v>0.7705</v>
          </cell>
          <cell r="E110">
            <v>0.7705</v>
          </cell>
          <cell r="F110">
            <v>0.7704</v>
          </cell>
          <cell r="G110">
            <v>0.7703</v>
          </cell>
          <cell r="H110">
            <v>0.7703</v>
          </cell>
          <cell r="I110">
            <v>0.7702</v>
          </cell>
          <cell r="J110">
            <v>0.7702</v>
          </cell>
          <cell r="K110">
            <v>0.7701</v>
          </cell>
        </row>
        <row r="111">
          <cell r="A111">
            <v>149</v>
          </cell>
          <cell r="B111">
            <v>0.77</v>
          </cell>
          <cell r="C111">
            <v>0.77</v>
          </cell>
          <cell r="D111">
            <v>0.7699</v>
          </cell>
          <cell r="E111">
            <v>0.7699</v>
          </cell>
          <cell r="F111">
            <v>0.7698</v>
          </cell>
          <cell r="G111">
            <v>0.7698</v>
          </cell>
          <cell r="H111">
            <v>0.7697</v>
          </cell>
          <cell r="I111">
            <v>0.7696</v>
          </cell>
          <cell r="J111">
            <v>0.7696</v>
          </cell>
          <cell r="K111">
            <v>0.7695</v>
          </cell>
        </row>
        <row r="112">
          <cell r="A112">
            <v>150</v>
          </cell>
          <cell r="B112">
            <v>0.7695</v>
          </cell>
          <cell r="C112">
            <v>0.7694</v>
          </cell>
          <cell r="D112">
            <v>0.7694</v>
          </cell>
          <cell r="E112">
            <v>0.7693</v>
          </cell>
          <cell r="F112">
            <v>0.7693</v>
          </cell>
          <cell r="G112">
            <v>0.7692</v>
          </cell>
          <cell r="H112">
            <v>0.7692</v>
          </cell>
          <cell r="I112">
            <v>0.7691</v>
          </cell>
          <cell r="J112">
            <v>0.7691</v>
          </cell>
          <cell r="K112">
            <v>0.7691</v>
          </cell>
        </row>
        <row r="113">
          <cell r="A113">
            <v>151</v>
          </cell>
          <cell r="B113" t="str">
            <v>z</v>
          </cell>
          <cell r="C113" t="str">
            <v>z</v>
          </cell>
          <cell r="D113" t="str">
            <v>z</v>
          </cell>
          <cell r="E113" t="str">
            <v>z</v>
          </cell>
          <cell r="F113" t="str">
            <v>z</v>
          </cell>
          <cell r="G113" t="str">
            <v>z</v>
          </cell>
          <cell r="H113" t="str">
            <v>z</v>
          </cell>
          <cell r="I113" t="str">
            <v>z</v>
          </cell>
          <cell r="J113" t="str">
            <v>z</v>
          </cell>
          <cell r="K113" t="str">
            <v>z</v>
          </cell>
        </row>
        <row r="114">
          <cell r="A114">
            <v>152</v>
          </cell>
          <cell r="B114" t="str">
            <v>z</v>
          </cell>
          <cell r="C114" t="str">
            <v>z</v>
          </cell>
          <cell r="D114" t="str">
            <v>z</v>
          </cell>
          <cell r="E114" t="str">
            <v>z</v>
          </cell>
          <cell r="F114" t="str">
            <v>z</v>
          </cell>
          <cell r="G114" t="str">
            <v>z</v>
          </cell>
          <cell r="H114" t="str">
            <v>z</v>
          </cell>
          <cell r="I114" t="str">
            <v>z</v>
          </cell>
          <cell r="J114" t="str">
            <v>z</v>
          </cell>
          <cell r="K114" t="str">
            <v>z</v>
          </cell>
        </row>
        <row r="115">
          <cell r="A115">
            <v>153</v>
          </cell>
          <cell r="B115" t="str">
            <v>z</v>
          </cell>
          <cell r="C115" t="str">
            <v>z</v>
          </cell>
          <cell r="D115" t="str">
            <v>z</v>
          </cell>
          <cell r="E115" t="str">
            <v>z</v>
          </cell>
          <cell r="F115" t="str">
            <v>z</v>
          </cell>
          <cell r="G115" t="str">
            <v>z</v>
          </cell>
          <cell r="H115" t="str">
            <v>z</v>
          </cell>
          <cell r="I115" t="str">
            <v>z</v>
          </cell>
          <cell r="J115" t="str">
            <v>z</v>
          </cell>
          <cell r="K115" t="str">
            <v>z</v>
          </cell>
        </row>
        <row r="116">
          <cell r="A116">
            <v>154</v>
          </cell>
          <cell r="B116" t="str">
            <v>z</v>
          </cell>
          <cell r="C116" t="str">
            <v>z</v>
          </cell>
          <cell r="D116" t="str">
            <v>z</v>
          </cell>
          <cell r="E116" t="str">
            <v>z</v>
          </cell>
          <cell r="F116" t="str">
            <v>z</v>
          </cell>
          <cell r="G116" t="str">
            <v>z</v>
          </cell>
          <cell r="H116" t="str">
            <v>z</v>
          </cell>
          <cell r="I116" t="str">
            <v>z</v>
          </cell>
          <cell r="J116" t="str">
            <v>z</v>
          </cell>
          <cell r="K116" t="str">
            <v>z</v>
          </cell>
        </row>
        <row r="117">
          <cell r="A117">
            <v>155</v>
          </cell>
          <cell r="B117" t="str">
            <v>z</v>
          </cell>
          <cell r="C117" t="str">
            <v>z</v>
          </cell>
          <cell r="D117" t="str">
            <v>z</v>
          </cell>
          <cell r="E117" t="str">
            <v>z</v>
          </cell>
          <cell r="F117" t="str">
            <v>z</v>
          </cell>
          <cell r="G117" t="str">
            <v>z</v>
          </cell>
          <cell r="H117" t="str">
            <v>z</v>
          </cell>
          <cell r="I117" t="str">
            <v>z</v>
          </cell>
          <cell r="J117" t="str">
            <v>z</v>
          </cell>
          <cell r="K117" t="str">
            <v>z</v>
          </cell>
        </row>
        <row r="118">
          <cell r="A118">
            <v>156</v>
          </cell>
          <cell r="B118" t="str">
            <v>z</v>
          </cell>
          <cell r="C118" t="str">
            <v>z</v>
          </cell>
          <cell r="D118" t="str">
            <v>z</v>
          </cell>
          <cell r="E118" t="str">
            <v>z</v>
          </cell>
          <cell r="F118" t="str">
            <v>z</v>
          </cell>
          <cell r="G118" t="str">
            <v>z</v>
          </cell>
          <cell r="H118" t="str">
            <v>z</v>
          </cell>
          <cell r="I118" t="str">
            <v>z</v>
          </cell>
          <cell r="J118" t="str">
            <v>z</v>
          </cell>
          <cell r="K118" t="str">
            <v>z</v>
          </cell>
        </row>
        <row r="119">
          <cell r="A119">
            <v>157</v>
          </cell>
          <cell r="B119" t="str">
            <v>z</v>
          </cell>
          <cell r="C119" t="str">
            <v>z</v>
          </cell>
          <cell r="D119" t="str">
            <v>z</v>
          </cell>
          <cell r="E119" t="str">
            <v>z</v>
          </cell>
          <cell r="F119" t="str">
            <v>z</v>
          </cell>
          <cell r="G119" t="str">
            <v>z</v>
          </cell>
          <cell r="H119" t="str">
            <v>z</v>
          </cell>
          <cell r="I119" t="str">
            <v>z</v>
          </cell>
          <cell r="J119" t="str">
            <v>z</v>
          </cell>
          <cell r="K119" t="str">
            <v>z</v>
          </cell>
        </row>
        <row r="120">
          <cell r="A120">
            <v>158</v>
          </cell>
          <cell r="B120" t="str">
            <v>z</v>
          </cell>
          <cell r="C120" t="str">
            <v>z</v>
          </cell>
          <cell r="D120" t="str">
            <v>z</v>
          </cell>
          <cell r="E120" t="str">
            <v>z</v>
          </cell>
          <cell r="F120" t="str">
            <v>z</v>
          </cell>
          <cell r="G120" t="str">
            <v>z</v>
          </cell>
          <cell r="H120" t="str">
            <v>z</v>
          </cell>
          <cell r="I120" t="str">
            <v>z</v>
          </cell>
          <cell r="J120" t="str">
            <v>z</v>
          </cell>
          <cell r="K120" t="str">
            <v>z</v>
          </cell>
        </row>
        <row r="121">
          <cell r="A121">
            <v>159</v>
          </cell>
          <cell r="B121" t="str">
            <v>z</v>
          </cell>
          <cell r="C121" t="str">
            <v>z</v>
          </cell>
          <cell r="D121" t="str">
            <v>z</v>
          </cell>
          <cell r="E121" t="str">
            <v>z</v>
          </cell>
          <cell r="F121" t="str">
            <v>z</v>
          </cell>
          <cell r="G121" t="str">
            <v>z</v>
          </cell>
          <cell r="H121" t="str">
            <v>z</v>
          </cell>
          <cell r="I121" t="str">
            <v>z</v>
          </cell>
          <cell r="J121" t="str">
            <v>z</v>
          </cell>
          <cell r="K121" t="str">
            <v>z</v>
          </cell>
        </row>
        <row r="122">
          <cell r="A122">
            <v>160</v>
          </cell>
          <cell r="B122" t="str">
            <v>z</v>
          </cell>
          <cell r="C122" t="str">
            <v>z</v>
          </cell>
          <cell r="D122" t="str">
            <v>z</v>
          </cell>
          <cell r="E122" t="str">
            <v>z</v>
          </cell>
          <cell r="F122" t="str">
            <v>z</v>
          </cell>
          <cell r="G122" t="str">
            <v>z</v>
          </cell>
          <cell r="H122" t="str">
            <v>z</v>
          </cell>
          <cell r="I122" t="str">
            <v>z</v>
          </cell>
          <cell r="J122" t="str">
            <v>z</v>
          </cell>
          <cell r="K122" t="str">
            <v>z</v>
          </cell>
        </row>
        <row r="123">
          <cell r="A123">
            <v>161</v>
          </cell>
          <cell r="B123" t="str">
            <v>z</v>
          </cell>
          <cell r="C123" t="str">
            <v>z</v>
          </cell>
          <cell r="D123" t="str">
            <v>z</v>
          </cell>
          <cell r="E123" t="str">
            <v>z</v>
          </cell>
          <cell r="F123" t="str">
            <v>z</v>
          </cell>
          <cell r="G123" t="str">
            <v>z</v>
          </cell>
          <cell r="H123" t="str">
            <v>z</v>
          </cell>
          <cell r="I123" t="str">
            <v>z</v>
          </cell>
          <cell r="J123" t="str">
            <v>z</v>
          </cell>
          <cell r="K123" t="str">
            <v>z</v>
          </cell>
        </row>
        <row r="124">
          <cell r="A124">
            <v>162</v>
          </cell>
          <cell r="B124" t="str">
            <v>z</v>
          </cell>
          <cell r="C124" t="str">
            <v>z</v>
          </cell>
          <cell r="D124" t="str">
            <v>z</v>
          </cell>
          <cell r="E124" t="str">
            <v>z</v>
          </cell>
          <cell r="F124" t="str">
            <v>z</v>
          </cell>
          <cell r="G124" t="str">
            <v>z</v>
          </cell>
          <cell r="H124" t="str">
            <v>z</v>
          </cell>
          <cell r="I124" t="str">
            <v>z</v>
          </cell>
          <cell r="J124" t="str">
            <v>z</v>
          </cell>
          <cell r="K124" t="str">
            <v>z</v>
          </cell>
        </row>
        <row r="125">
          <cell r="A125">
            <v>163</v>
          </cell>
          <cell r="B125" t="str">
            <v>z</v>
          </cell>
          <cell r="C125" t="str">
            <v>z</v>
          </cell>
          <cell r="D125" t="str">
            <v>z</v>
          </cell>
          <cell r="E125" t="str">
            <v>z</v>
          </cell>
          <cell r="F125" t="str">
            <v>z</v>
          </cell>
          <cell r="G125" t="str">
            <v>z</v>
          </cell>
          <cell r="H125" t="str">
            <v>z</v>
          </cell>
          <cell r="I125" t="str">
            <v>z</v>
          </cell>
          <cell r="J125" t="str">
            <v>z</v>
          </cell>
          <cell r="K125" t="str">
            <v>z</v>
          </cell>
        </row>
        <row r="126">
          <cell r="A126">
            <v>164</v>
          </cell>
          <cell r="B126" t="str">
            <v>z</v>
          </cell>
          <cell r="C126" t="str">
            <v>z</v>
          </cell>
          <cell r="D126" t="str">
            <v>z</v>
          </cell>
          <cell r="E126" t="str">
            <v>z</v>
          </cell>
          <cell r="F126" t="str">
            <v>z</v>
          </cell>
          <cell r="G126" t="str">
            <v>z</v>
          </cell>
          <cell r="H126" t="str">
            <v>z</v>
          </cell>
          <cell r="I126" t="str">
            <v>z</v>
          </cell>
          <cell r="J126" t="str">
            <v>z</v>
          </cell>
          <cell r="K126" t="str">
            <v>z</v>
          </cell>
        </row>
        <row r="127">
          <cell r="A127">
            <v>165</v>
          </cell>
          <cell r="B127" t="str">
            <v>z</v>
          </cell>
          <cell r="C127" t="str">
            <v>z</v>
          </cell>
          <cell r="D127" t="str">
            <v>z</v>
          </cell>
          <cell r="E127" t="str">
            <v>z</v>
          </cell>
          <cell r="F127" t="str">
            <v>z</v>
          </cell>
          <cell r="G127" t="str">
            <v>z</v>
          </cell>
          <cell r="H127" t="str">
            <v>z</v>
          </cell>
          <cell r="I127" t="str">
            <v>z</v>
          </cell>
          <cell r="J127" t="str">
            <v>z</v>
          </cell>
          <cell r="K127" t="str">
            <v>z</v>
          </cell>
        </row>
        <row r="128">
          <cell r="A128">
            <v>166</v>
          </cell>
          <cell r="B128" t="str">
            <v>z</v>
          </cell>
          <cell r="C128" t="str">
            <v>z</v>
          </cell>
          <cell r="D128" t="str">
            <v>z</v>
          </cell>
          <cell r="E128" t="str">
            <v>z</v>
          </cell>
          <cell r="F128" t="str">
            <v>z</v>
          </cell>
          <cell r="G128" t="str">
            <v>z</v>
          </cell>
          <cell r="H128" t="str">
            <v>z</v>
          </cell>
          <cell r="I128" t="str">
            <v>z</v>
          </cell>
          <cell r="J128" t="str">
            <v>z</v>
          </cell>
          <cell r="K128" t="str">
            <v>z</v>
          </cell>
        </row>
        <row r="129">
          <cell r="A129">
            <v>167</v>
          </cell>
          <cell r="B129" t="str">
            <v>z</v>
          </cell>
          <cell r="C129" t="str">
            <v>z</v>
          </cell>
          <cell r="D129" t="str">
            <v>z</v>
          </cell>
          <cell r="E129" t="str">
            <v>z</v>
          </cell>
          <cell r="F129" t="str">
            <v>z</v>
          </cell>
          <cell r="G129" t="str">
            <v>z</v>
          </cell>
          <cell r="H129" t="str">
            <v>z</v>
          </cell>
          <cell r="I129" t="str">
            <v>z</v>
          </cell>
          <cell r="J129" t="str">
            <v>z</v>
          </cell>
          <cell r="K129" t="str">
            <v>z</v>
          </cell>
        </row>
        <row r="130">
          <cell r="A130">
            <v>168</v>
          </cell>
          <cell r="B130" t="str">
            <v>z</v>
          </cell>
          <cell r="C130" t="str">
            <v>z</v>
          </cell>
          <cell r="D130" t="str">
            <v>z</v>
          </cell>
          <cell r="E130" t="str">
            <v>z</v>
          </cell>
          <cell r="F130" t="str">
            <v>z</v>
          </cell>
          <cell r="G130" t="str">
            <v>z</v>
          </cell>
          <cell r="H130" t="str">
            <v>z</v>
          </cell>
          <cell r="I130" t="str">
            <v>z</v>
          </cell>
          <cell r="J130" t="str">
            <v>z</v>
          </cell>
          <cell r="K130" t="str">
            <v>z</v>
          </cell>
        </row>
        <row r="131">
          <cell r="A131">
            <v>169</v>
          </cell>
          <cell r="B131" t="str">
            <v>z</v>
          </cell>
          <cell r="C131" t="str">
            <v>z</v>
          </cell>
          <cell r="D131" t="str">
            <v>z</v>
          </cell>
          <cell r="E131" t="str">
            <v>z</v>
          </cell>
          <cell r="F131" t="str">
            <v>z</v>
          </cell>
          <cell r="G131" t="str">
            <v>z</v>
          </cell>
          <cell r="H131" t="str">
            <v>z</v>
          </cell>
          <cell r="I131" t="str">
            <v>z</v>
          </cell>
          <cell r="J131" t="str">
            <v>z</v>
          </cell>
          <cell r="K131" t="str">
            <v>z</v>
          </cell>
        </row>
        <row r="132">
          <cell r="A132">
            <v>170</v>
          </cell>
          <cell r="B132" t="str">
            <v>z</v>
          </cell>
          <cell r="C132" t="str">
            <v>z</v>
          </cell>
          <cell r="D132" t="str">
            <v>z</v>
          </cell>
          <cell r="E132" t="str">
            <v>z</v>
          </cell>
          <cell r="F132" t="str">
            <v>z</v>
          </cell>
          <cell r="G132" t="str">
            <v>z</v>
          </cell>
          <cell r="H132" t="str">
            <v>z</v>
          </cell>
          <cell r="I132" t="str">
            <v>z</v>
          </cell>
          <cell r="J132" t="str">
            <v>z</v>
          </cell>
          <cell r="K132" t="str">
            <v>z</v>
          </cell>
        </row>
        <row r="133">
          <cell r="A133">
            <v>171</v>
          </cell>
          <cell r="B133" t="str">
            <v>z</v>
          </cell>
          <cell r="C133" t="str">
            <v>z</v>
          </cell>
          <cell r="D133" t="str">
            <v>z</v>
          </cell>
          <cell r="E133" t="str">
            <v>z</v>
          </cell>
          <cell r="F133" t="str">
            <v>z</v>
          </cell>
          <cell r="G133" t="str">
            <v>z</v>
          </cell>
          <cell r="H133" t="str">
            <v>z</v>
          </cell>
          <cell r="I133" t="str">
            <v>z</v>
          </cell>
          <cell r="J133" t="str">
            <v>z</v>
          </cell>
          <cell r="K133" t="str">
            <v>z</v>
          </cell>
        </row>
        <row r="134">
          <cell r="A134">
            <v>172</v>
          </cell>
          <cell r="B134" t="str">
            <v>z</v>
          </cell>
          <cell r="C134" t="str">
            <v>z</v>
          </cell>
          <cell r="D134" t="str">
            <v>z</v>
          </cell>
          <cell r="E134" t="str">
            <v>z</v>
          </cell>
          <cell r="F134" t="str">
            <v>z</v>
          </cell>
          <cell r="G134" t="str">
            <v>z</v>
          </cell>
          <cell r="H134" t="str">
            <v>z</v>
          </cell>
          <cell r="I134" t="str">
            <v>z</v>
          </cell>
          <cell r="J134" t="str">
            <v>z</v>
          </cell>
          <cell r="K134" t="str">
            <v>z</v>
          </cell>
        </row>
        <row r="135">
          <cell r="A135">
            <v>173</v>
          </cell>
          <cell r="B135" t="str">
            <v>z</v>
          </cell>
          <cell r="C135" t="str">
            <v>z</v>
          </cell>
          <cell r="D135" t="str">
            <v>z</v>
          </cell>
          <cell r="E135" t="str">
            <v>z</v>
          </cell>
          <cell r="F135" t="str">
            <v>z</v>
          </cell>
          <cell r="G135" t="str">
            <v>z</v>
          </cell>
          <cell r="H135" t="str">
            <v>z</v>
          </cell>
          <cell r="I135" t="str">
            <v>z</v>
          </cell>
          <cell r="J135" t="str">
            <v>z</v>
          </cell>
          <cell r="K135" t="str">
            <v>z</v>
          </cell>
        </row>
        <row r="136">
          <cell r="A136">
            <v>174</v>
          </cell>
          <cell r="B136" t="str">
            <v>z</v>
          </cell>
          <cell r="C136" t="str">
            <v>z</v>
          </cell>
          <cell r="D136" t="str">
            <v>z</v>
          </cell>
          <cell r="E136" t="str">
            <v>z</v>
          </cell>
          <cell r="F136" t="str">
            <v>z</v>
          </cell>
          <cell r="G136" t="str">
            <v>z</v>
          </cell>
          <cell r="H136" t="str">
            <v>z</v>
          </cell>
          <cell r="I136" t="str">
            <v>z</v>
          </cell>
          <cell r="J136" t="str">
            <v>z</v>
          </cell>
          <cell r="K136" t="str">
            <v>z</v>
          </cell>
        </row>
        <row r="137">
          <cell r="A137">
            <v>175</v>
          </cell>
          <cell r="B137" t="str">
            <v>z</v>
          </cell>
          <cell r="C137" t="str">
            <v>z</v>
          </cell>
          <cell r="D137" t="str">
            <v>z</v>
          </cell>
          <cell r="E137" t="str">
            <v>z</v>
          </cell>
          <cell r="F137" t="str">
            <v>z</v>
          </cell>
          <cell r="G137" t="str">
            <v>z</v>
          </cell>
          <cell r="H137" t="str">
            <v>z</v>
          </cell>
          <cell r="I137" t="str">
            <v>z</v>
          </cell>
          <cell r="J137" t="str">
            <v>z</v>
          </cell>
          <cell r="K137" t="str">
            <v>z</v>
          </cell>
        </row>
        <row r="138">
          <cell r="A138">
            <v>176</v>
          </cell>
          <cell r="B138" t="str">
            <v>z</v>
          </cell>
          <cell r="C138" t="str">
            <v>z</v>
          </cell>
          <cell r="D138" t="str">
            <v>z</v>
          </cell>
          <cell r="E138" t="str">
            <v>z</v>
          </cell>
          <cell r="F138" t="str">
            <v>z</v>
          </cell>
          <cell r="G138" t="str">
            <v>z</v>
          </cell>
          <cell r="H138" t="str">
            <v>z</v>
          </cell>
          <cell r="I138" t="str">
            <v>z</v>
          </cell>
          <cell r="J138" t="str">
            <v>z</v>
          </cell>
          <cell r="K138" t="str">
            <v>z</v>
          </cell>
        </row>
        <row r="139">
          <cell r="A139">
            <v>177</v>
          </cell>
          <cell r="B139" t="str">
            <v>z</v>
          </cell>
          <cell r="C139" t="str">
            <v>z</v>
          </cell>
          <cell r="D139" t="str">
            <v>z</v>
          </cell>
          <cell r="E139" t="str">
            <v>z</v>
          </cell>
          <cell r="F139" t="str">
            <v>z</v>
          </cell>
          <cell r="G139" t="str">
            <v>z</v>
          </cell>
          <cell r="H139" t="str">
            <v>z</v>
          </cell>
          <cell r="I139" t="str">
            <v>z</v>
          </cell>
          <cell r="J139" t="str">
            <v>z</v>
          </cell>
          <cell r="K139" t="str">
            <v>z</v>
          </cell>
        </row>
        <row r="140">
          <cell r="A140">
            <v>178</v>
          </cell>
          <cell r="B140" t="str">
            <v>z</v>
          </cell>
          <cell r="C140" t="str">
            <v>z</v>
          </cell>
          <cell r="D140" t="str">
            <v>z</v>
          </cell>
          <cell r="E140" t="str">
            <v>z</v>
          </cell>
          <cell r="F140" t="str">
            <v>z</v>
          </cell>
          <cell r="G140" t="str">
            <v>z</v>
          </cell>
          <cell r="H140" t="str">
            <v>z</v>
          </cell>
          <cell r="I140" t="str">
            <v>z</v>
          </cell>
          <cell r="J140" t="str">
            <v>z</v>
          </cell>
          <cell r="K140" t="str">
            <v>z</v>
          </cell>
        </row>
        <row r="141">
          <cell r="A141">
            <v>179</v>
          </cell>
          <cell r="B141" t="str">
            <v>z</v>
          </cell>
          <cell r="C141" t="str">
            <v>z</v>
          </cell>
          <cell r="D141" t="str">
            <v>z</v>
          </cell>
          <cell r="E141" t="str">
            <v>z</v>
          </cell>
          <cell r="F141" t="str">
            <v>z</v>
          </cell>
          <cell r="G141" t="str">
            <v>z</v>
          </cell>
          <cell r="H141" t="str">
            <v>z</v>
          </cell>
          <cell r="I141" t="str">
            <v>z</v>
          </cell>
          <cell r="J141" t="str">
            <v>z</v>
          </cell>
          <cell r="K141" t="str">
            <v>z</v>
          </cell>
        </row>
        <row r="142">
          <cell r="A142">
            <v>180</v>
          </cell>
          <cell r="B142" t="str">
            <v>z</v>
          </cell>
          <cell r="C142" t="str">
            <v>z</v>
          </cell>
          <cell r="D142" t="str">
            <v>z</v>
          </cell>
          <cell r="E142" t="str">
            <v>z</v>
          </cell>
          <cell r="F142" t="str">
            <v>z</v>
          </cell>
          <cell r="G142" t="str">
            <v>z</v>
          </cell>
          <cell r="H142" t="str">
            <v>z</v>
          </cell>
          <cell r="I142" t="str">
            <v>z</v>
          </cell>
          <cell r="J142" t="str">
            <v>z</v>
          </cell>
          <cell r="K142" t="str">
            <v>z</v>
          </cell>
        </row>
        <row r="143">
          <cell r="A143">
            <v>181</v>
          </cell>
          <cell r="B143" t="str">
            <v>z</v>
          </cell>
          <cell r="C143" t="str">
            <v>z</v>
          </cell>
          <cell r="D143" t="str">
            <v>z</v>
          </cell>
          <cell r="E143" t="str">
            <v>z</v>
          </cell>
          <cell r="F143" t="str">
            <v>z</v>
          </cell>
          <cell r="G143" t="str">
            <v>z</v>
          </cell>
          <cell r="H143" t="str">
            <v>z</v>
          </cell>
          <cell r="I143" t="str">
            <v>z</v>
          </cell>
          <cell r="J143" t="str">
            <v>z</v>
          </cell>
          <cell r="K143" t="str">
            <v>z</v>
          </cell>
        </row>
        <row r="144">
          <cell r="A144">
            <v>182</v>
          </cell>
          <cell r="B144" t="str">
            <v>z</v>
          </cell>
          <cell r="C144" t="str">
            <v>z</v>
          </cell>
          <cell r="D144" t="str">
            <v>z</v>
          </cell>
          <cell r="E144" t="str">
            <v>z</v>
          </cell>
          <cell r="F144" t="str">
            <v>z</v>
          </cell>
          <cell r="G144" t="str">
            <v>z</v>
          </cell>
          <cell r="H144" t="str">
            <v>z</v>
          </cell>
          <cell r="I144" t="str">
            <v>z</v>
          </cell>
          <cell r="J144" t="str">
            <v>z</v>
          </cell>
          <cell r="K144" t="str">
            <v>z</v>
          </cell>
        </row>
        <row r="145">
          <cell r="A145">
            <v>183</v>
          </cell>
          <cell r="B145" t="str">
            <v>z</v>
          </cell>
          <cell r="C145" t="str">
            <v>z</v>
          </cell>
          <cell r="D145" t="str">
            <v>z</v>
          </cell>
          <cell r="E145" t="str">
            <v>z</v>
          </cell>
          <cell r="F145" t="str">
            <v>z</v>
          </cell>
          <cell r="G145" t="str">
            <v>z</v>
          </cell>
          <cell r="H145" t="str">
            <v>z</v>
          </cell>
          <cell r="I145" t="str">
            <v>z</v>
          </cell>
          <cell r="J145" t="str">
            <v>z</v>
          </cell>
          <cell r="K145" t="str">
            <v>z</v>
          </cell>
        </row>
        <row r="146">
          <cell r="A146">
            <v>184</v>
          </cell>
          <cell r="B146" t="str">
            <v>z</v>
          </cell>
          <cell r="C146" t="str">
            <v>z</v>
          </cell>
          <cell r="D146" t="str">
            <v>z</v>
          </cell>
          <cell r="E146" t="str">
            <v>z</v>
          </cell>
          <cell r="F146" t="str">
            <v>z</v>
          </cell>
          <cell r="G146" t="str">
            <v>z</v>
          </cell>
          <cell r="H146" t="str">
            <v>z</v>
          </cell>
          <cell r="I146" t="str">
            <v>z</v>
          </cell>
          <cell r="J146" t="str">
            <v>z</v>
          </cell>
          <cell r="K146" t="str">
            <v>z</v>
          </cell>
        </row>
        <row r="147">
          <cell r="A147">
            <v>185</v>
          </cell>
          <cell r="B147" t="str">
            <v>z</v>
          </cell>
          <cell r="C147" t="str">
            <v>z</v>
          </cell>
          <cell r="D147" t="str">
            <v>z</v>
          </cell>
          <cell r="E147" t="str">
            <v>z</v>
          </cell>
          <cell r="F147" t="str">
            <v>z</v>
          </cell>
          <cell r="G147" t="str">
            <v>z</v>
          </cell>
          <cell r="H147" t="str">
            <v>z</v>
          </cell>
          <cell r="I147" t="str">
            <v>z</v>
          </cell>
          <cell r="J147" t="str">
            <v>z</v>
          </cell>
          <cell r="K147" t="str">
            <v>z</v>
          </cell>
        </row>
        <row r="148">
          <cell r="A148">
            <v>186</v>
          </cell>
          <cell r="B148" t="str">
            <v>z</v>
          </cell>
          <cell r="C148" t="str">
            <v>z</v>
          </cell>
          <cell r="D148" t="str">
            <v>z</v>
          </cell>
          <cell r="E148" t="str">
            <v>z</v>
          </cell>
          <cell r="F148" t="str">
            <v>z</v>
          </cell>
          <cell r="G148" t="str">
            <v>z</v>
          </cell>
          <cell r="H148" t="str">
            <v>z</v>
          </cell>
          <cell r="I148" t="str">
            <v>z</v>
          </cell>
          <cell r="J148" t="str">
            <v>z</v>
          </cell>
          <cell r="K148" t="str">
            <v>z</v>
          </cell>
        </row>
        <row r="149">
          <cell r="A149">
            <v>187</v>
          </cell>
          <cell r="B149" t="str">
            <v>z</v>
          </cell>
          <cell r="C149" t="str">
            <v>z</v>
          </cell>
          <cell r="D149" t="str">
            <v>z</v>
          </cell>
          <cell r="E149" t="str">
            <v>z</v>
          </cell>
          <cell r="F149" t="str">
            <v>z</v>
          </cell>
          <cell r="G149" t="str">
            <v>z</v>
          </cell>
          <cell r="H149" t="str">
            <v>z</v>
          </cell>
          <cell r="I149" t="str">
            <v>z</v>
          </cell>
          <cell r="J149" t="str">
            <v>z</v>
          </cell>
          <cell r="K149" t="str">
            <v>z</v>
          </cell>
        </row>
        <row r="150">
          <cell r="A150">
            <v>188</v>
          </cell>
          <cell r="B150" t="str">
            <v>z</v>
          </cell>
          <cell r="C150" t="str">
            <v>z</v>
          </cell>
          <cell r="D150" t="str">
            <v>z</v>
          </cell>
          <cell r="E150" t="str">
            <v>z</v>
          </cell>
          <cell r="F150" t="str">
            <v>z</v>
          </cell>
          <cell r="G150" t="str">
            <v>z</v>
          </cell>
          <cell r="H150" t="str">
            <v>z</v>
          </cell>
          <cell r="I150" t="str">
            <v>z</v>
          </cell>
          <cell r="J150" t="str">
            <v>z</v>
          </cell>
          <cell r="K150" t="str">
            <v>z</v>
          </cell>
        </row>
        <row r="151">
          <cell r="A151">
            <v>189</v>
          </cell>
          <cell r="B151" t="str">
            <v>z</v>
          </cell>
          <cell r="C151" t="str">
            <v>z</v>
          </cell>
          <cell r="D151" t="str">
            <v>z</v>
          </cell>
          <cell r="E151" t="str">
            <v>z</v>
          </cell>
          <cell r="F151" t="str">
            <v>z</v>
          </cell>
          <cell r="G151" t="str">
            <v>z</v>
          </cell>
          <cell r="H151" t="str">
            <v>z</v>
          </cell>
          <cell r="I151" t="str">
            <v>z</v>
          </cell>
          <cell r="J151" t="str">
            <v>z</v>
          </cell>
          <cell r="K151" t="str">
            <v>z</v>
          </cell>
        </row>
        <row r="152">
          <cell r="A152">
            <v>190</v>
          </cell>
          <cell r="B152" t="str">
            <v>z</v>
          </cell>
          <cell r="C152" t="str">
            <v>z</v>
          </cell>
          <cell r="D152" t="str">
            <v>z</v>
          </cell>
          <cell r="E152" t="str">
            <v>z</v>
          </cell>
          <cell r="F152" t="str">
            <v>z</v>
          </cell>
          <cell r="G152" t="str">
            <v>z</v>
          </cell>
          <cell r="H152" t="str">
            <v>z</v>
          </cell>
          <cell r="I152" t="str">
            <v>z</v>
          </cell>
          <cell r="J152" t="str">
            <v>z</v>
          </cell>
          <cell r="K152" t="str">
            <v>z</v>
          </cell>
        </row>
        <row r="153">
          <cell r="A153">
            <v>191</v>
          </cell>
          <cell r="B153" t="str">
            <v>z</v>
          </cell>
          <cell r="C153" t="str">
            <v>z</v>
          </cell>
          <cell r="D153" t="str">
            <v>z</v>
          </cell>
          <cell r="E153" t="str">
            <v>z</v>
          </cell>
          <cell r="F153" t="str">
            <v>z</v>
          </cell>
          <cell r="G153" t="str">
            <v>z</v>
          </cell>
          <cell r="H153" t="str">
            <v>z</v>
          </cell>
          <cell r="I153" t="str">
            <v>z</v>
          </cell>
          <cell r="J153" t="str">
            <v>z</v>
          </cell>
          <cell r="K153" t="str">
            <v>z</v>
          </cell>
        </row>
        <row r="154">
          <cell r="A154">
            <v>192</v>
          </cell>
          <cell r="B154" t="str">
            <v>z</v>
          </cell>
          <cell r="C154" t="str">
            <v>z</v>
          </cell>
          <cell r="D154" t="str">
            <v>z</v>
          </cell>
          <cell r="E154" t="str">
            <v>z</v>
          </cell>
          <cell r="F154" t="str">
            <v>z</v>
          </cell>
          <cell r="G154" t="str">
            <v>z</v>
          </cell>
          <cell r="H154" t="str">
            <v>z</v>
          </cell>
          <cell r="I154" t="str">
            <v>z</v>
          </cell>
          <cell r="J154" t="str">
            <v>z</v>
          </cell>
          <cell r="K154" t="str">
            <v>z</v>
          </cell>
        </row>
        <row r="155">
          <cell r="A155">
            <v>193</v>
          </cell>
          <cell r="B155" t="str">
            <v>z</v>
          </cell>
          <cell r="C155" t="str">
            <v>z</v>
          </cell>
          <cell r="D155" t="str">
            <v>z</v>
          </cell>
          <cell r="E155" t="str">
            <v>z</v>
          </cell>
          <cell r="F155" t="str">
            <v>z</v>
          </cell>
          <cell r="G155" t="str">
            <v>z</v>
          </cell>
          <cell r="H155" t="str">
            <v>z</v>
          </cell>
          <cell r="I155" t="str">
            <v>z</v>
          </cell>
          <cell r="J155" t="str">
            <v>z</v>
          </cell>
          <cell r="K155" t="str">
            <v>z</v>
          </cell>
        </row>
        <row r="156">
          <cell r="A156">
            <v>194</v>
          </cell>
          <cell r="B156" t="str">
            <v>z</v>
          </cell>
          <cell r="C156" t="str">
            <v>z</v>
          </cell>
          <cell r="D156" t="str">
            <v>z</v>
          </cell>
          <cell r="E156" t="str">
            <v>z</v>
          </cell>
          <cell r="F156" t="str">
            <v>z</v>
          </cell>
          <cell r="G156" t="str">
            <v>z</v>
          </cell>
          <cell r="H156" t="str">
            <v>z</v>
          </cell>
          <cell r="I156" t="str">
            <v>z</v>
          </cell>
          <cell r="J156" t="str">
            <v>z</v>
          </cell>
          <cell r="K156" t="str">
            <v>z</v>
          </cell>
        </row>
        <row r="157">
          <cell r="A157">
            <v>195</v>
          </cell>
          <cell r="B157" t="str">
            <v>z</v>
          </cell>
          <cell r="C157" t="str">
            <v>z</v>
          </cell>
          <cell r="D157" t="str">
            <v>z</v>
          </cell>
          <cell r="E157" t="str">
            <v>z</v>
          </cell>
          <cell r="F157" t="str">
            <v>z</v>
          </cell>
          <cell r="G157" t="str">
            <v>z</v>
          </cell>
          <cell r="H157" t="str">
            <v>z</v>
          </cell>
          <cell r="I157" t="str">
            <v>z</v>
          </cell>
          <cell r="J157" t="str">
            <v>z</v>
          </cell>
          <cell r="K157" t="str">
            <v>z</v>
          </cell>
        </row>
        <row r="158">
          <cell r="A158">
            <v>196</v>
          </cell>
          <cell r="B158" t="str">
            <v>z</v>
          </cell>
          <cell r="C158" t="str">
            <v>z</v>
          </cell>
          <cell r="D158" t="str">
            <v>z</v>
          </cell>
          <cell r="E158" t="str">
            <v>z</v>
          </cell>
          <cell r="F158" t="str">
            <v>z</v>
          </cell>
          <cell r="G158" t="str">
            <v>z</v>
          </cell>
          <cell r="H158" t="str">
            <v>z</v>
          </cell>
          <cell r="I158" t="str">
            <v>z</v>
          </cell>
          <cell r="J158" t="str">
            <v>z</v>
          </cell>
          <cell r="K158" t="str">
            <v>z</v>
          </cell>
        </row>
        <row r="159">
          <cell r="A159">
            <v>197</v>
          </cell>
          <cell r="B159" t="str">
            <v>z</v>
          </cell>
          <cell r="C159" t="str">
            <v>z</v>
          </cell>
          <cell r="D159" t="str">
            <v>z</v>
          </cell>
          <cell r="E159" t="str">
            <v>z</v>
          </cell>
          <cell r="F159" t="str">
            <v>z</v>
          </cell>
          <cell r="G159" t="str">
            <v>z</v>
          </cell>
          <cell r="H159" t="str">
            <v>z</v>
          </cell>
          <cell r="I159" t="str">
            <v>z</v>
          </cell>
          <cell r="J159" t="str">
            <v>z</v>
          </cell>
          <cell r="K159" t="str">
            <v>z</v>
          </cell>
        </row>
        <row r="160">
          <cell r="A160">
            <v>198</v>
          </cell>
          <cell r="B160" t="str">
            <v>z</v>
          </cell>
          <cell r="C160" t="str">
            <v>z</v>
          </cell>
          <cell r="D160" t="str">
            <v>z</v>
          </cell>
          <cell r="E160" t="str">
            <v>z</v>
          </cell>
          <cell r="F160" t="str">
            <v>z</v>
          </cell>
          <cell r="G160" t="str">
            <v>z</v>
          </cell>
          <cell r="H160" t="str">
            <v>z</v>
          </cell>
          <cell r="I160" t="str">
            <v>z</v>
          </cell>
          <cell r="J160" t="str">
            <v>z</v>
          </cell>
          <cell r="K160" t="str">
            <v>z</v>
          </cell>
        </row>
        <row r="161">
          <cell r="A161">
            <v>199</v>
          </cell>
          <cell r="B161" t="str">
            <v>z</v>
          </cell>
          <cell r="C161" t="str">
            <v>z</v>
          </cell>
          <cell r="D161" t="str">
            <v>z</v>
          </cell>
          <cell r="E161" t="str">
            <v>z</v>
          </cell>
          <cell r="F161" t="str">
            <v>z</v>
          </cell>
          <cell r="G161" t="str">
            <v>z</v>
          </cell>
          <cell r="H161" t="str">
            <v>z</v>
          </cell>
          <cell r="I161" t="str">
            <v>z</v>
          </cell>
          <cell r="J161" t="str">
            <v>z</v>
          </cell>
          <cell r="K161" t="str">
            <v>z</v>
          </cell>
        </row>
        <row r="162">
          <cell r="A162">
            <v>200</v>
          </cell>
          <cell r="B162" t="str">
            <v>z</v>
          </cell>
          <cell r="C162" t="str">
            <v>z</v>
          </cell>
          <cell r="D162" t="str">
            <v>z</v>
          </cell>
          <cell r="E162" t="str">
            <v>z</v>
          </cell>
          <cell r="F162" t="str">
            <v>z</v>
          </cell>
          <cell r="G162" t="str">
            <v>z</v>
          </cell>
          <cell r="H162" t="str">
            <v>z</v>
          </cell>
          <cell r="I162" t="str">
            <v>z</v>
          </cell>
          <cell r="J162" t="str">
            <v>z</v>
          </cell>
          <cell r="K162" t="str">
            <v>z</v>
          </cell>
        </row>
        <row r="163">
          <cell r="A163">
            <v>201</v>
          </cell>
          <cell r="B163" t="str">
            <v>z</v>
          </cell>
          <cell r="C163" t="str">
            <v>z</v>
          </cell>
          <cell r="D163" t="str">
            <v>z</v>
          </cell>
          <cell r="E163" t="str">
            <v>z</v>
          </cell>
          <cell r="F163" t="str">
            <v>z</v>
          </cell>
          <cell r="G163" t="str">
            <v>z</v>
          </cell>
          <cell r="H163" t="str">
            <v>z</v>
          </cell>
          <cell r="I163" t="str">
            <v>z</v>
          </cell>
          <cell r="J163" t="str">
            <v>z</v>
          </cell>
          <cell r="K163" t="str">
            <v>z</v>
          </cell>
        </row>
        <row r="164">
          <cell r="A164">
            <v>202</v>
          </cell>
          <cell r="B164" t="str">
            <v>z</v>
          </cell>
          <cell r="C164" t="str">
            <v>z</v>
          </cell>
          <cell r="D164" t="str">
            <v>z</v>
          </cell>
          <cell r="E164" t="str">
            <v>z</v>
          </cell>
          <cell r="F164" t="str">
            <v>z</v>
          </cell>
          <cell r="G164" t="str">
            <v>z</v>
          </cell>
          <cell r="H164" t="str">
            <v>z</v>
          </cell>
          <cell r="I164" t="str">
            <v>z</v>
          </cell>
          <cell r="J164" t="str">
            <v>z</v>
          </cell>
          <cell r="K164" t="str">
            <v>z</v>
          </cell>
        </row>
        <row r="165">
          <cell r="A165">
            <v>203</v>
          </cell>
          <cell r="B165" t="str">
            <v>z</v>
          </cell>
          <cell r="C165" t="str">
            <v>z</v>
          </cell>
          <cell r="D165" t="str">
            <v>z</v>
          </cell>
          <cell r="E165" t="str">
            <v>z</v>
          </cell>
          <cell r="F165" t="str">
            <v>z</v>
          </cell>
          <cell r="G165" t="str">
            <v>z</v>
          </cell>
          <cell r="H165" t="str">
            <v>z</v>
          </cell>
          <cell r="I165" t="str">
            <v>z</v>
          </cell>
          <cell r="J165" t="str">
            <v>z</v>
          </cell>
          <cell r="K165" t="str">
            <v>z</v>
          </cell>
        </row>
        <row r="166">
          <cell r="A166">
            <v>204</v>
          </cell>
          <cell r="B166" t="str">
            <v>z</v>
          </cell>
          <cell r="C166" t="str">
            <v>z</v>
          </cell>
          <cell r="D166" t="str">
            <v>z</v>
          </cell>
          <cell r="E166" t="str">
            <v>z</v>
          </cell>
          <cell r="F166" t="str">
            <v>z</v>
          </cell>
          <cell r="G166" t="str">
            <v>z</v>
          </cell>
          <cell r="H166" t="str">
            <v>z</v>
          </cell>
          <cell r="I166" t="str">
            <v>z</v>
          </cell>
          <cell r="J166" t="str">
            <v>z</v>
          </cell>
          <cell r="K166" t="str">
            <v>z</v>
          </cell>
        </row>
        <row r="167">
          <cell r="A167">
            <v>205</v>
          </cell>
          <cell r="B167" t="str">
            <v>z</v>
          </cell>
          <cell r="C167" t="str">
            <v>z</v>
          </cell>
          <cell r="D167" t="str">
            <v>z</v>
          </cell>
          <cell r="E167" t="str">
            <v>z</v>
          </cell>
          <cell r="F167" t="str">
            <v>z</v>
          </cell>
          <cell r="G167" t="str">
            <v>z</v>
          </cell>
          <cell r="H167" t="str">
            <v>z</v>
          </cell>
          <cell r="I167" t="str">
            <v>z</v>
          </cell>
          <cell r="J167" t="str">
            <v>z</v>
          </cell>
          <cell r="K167" t="str">
            <v>z</v>
          </cell>
        </row>
      </sheetData>
      <sheetData sheetId="8">
        <row r="2">
          <cell r="A2" t="str">
            <v>M</v>
          </cell>
          <cell r="B2" t="str">
            <v>do 44 kg</v>
          </cell>
          <cell r="C2" t="str">
            <v>Masters I</v>
          </cell>
          <cell r="D2" t="str">
            <v>ženy M1 do 67,5 kg</v>
          </cell>
          <cell r="E2" t="str">
            <v>Ženy Masters I</v>
          </cell>
          <cell r="F2" t="str">
            <v>dorostenci do 52 kg</v>
          </cell>
          <cell r="G2" t="str">
            <v>Druzstva</v>
          </cell>
          <cell r="H2" t="b">
            <v>1</v>
          </cell>
        </row>
        <row r="3">
          <cell r="A3" t="str">
            <v>Z</v>
          </cell>
          <cell r="B3" t="str">
            <v>do 48 kg</v>
          </cell>
          <cell r="C3" t="str">
            <v>Masters II</v>
          </cell>
          <cell r="D3" t="str">
            <v>M1 do 56 kg</v>
          </cell>
          <cell r="E3" t="str">
            <v>Ženy Masters II</v>
          </cell>
          <cell r="F3" t="str">
            <v>dorostenci do 56 kg</v>
          </cell>
          <cell r="G3" t="str">
            <v>Jednotlivci Wilks</v>
          </cell>
          <cell r="H3" t="b">
            <v>0</v>
          </cell>
        </row>
        <row r="4">
          <cell r="B4" t="str">
            <v>do 52 kg</v>
          </cell>
          <cell r="C4" t="str">
            <v>Masters III</v>
          </cell>
          <cell r="D4" t="str">
            <v>M1 do 60 kg</v>
          </cell>
          <cell r="E4" t="str">
            <v>Ženy Masters III</v>
          </cell>
          <cell r="F4" t="str">
            <v>dorostenci do 60 kg</v>
          </cell>
          <cell r="G4" t="str">
            <v>Jednotlivci Kg</v>
          </cell>
        </row>
        <row r="5">
          <cell r="B5" t="str">
            <v>do 56 kg</v>
          </cell>
          <cell r="D5" t="str">
            <v>M1 do 67,5 kg</v>
          </cell>
          <cell r="E5" t="str">
            <v>Muži Masters I</v>
          </cell>
          <cell r="F5" t="str">
            <v>dorostenci do 67,5 kg</v>
          </cell>
          <cell r="G5" t="str">
            <v>Tlak Wilks</v>
          </cell>
        </row>
        <row r="6">
          <cell r="B6" t="str">
            <v>do 60 kg</v>
          </cell>
          <cell r="D6" t="str">
            <v>M1 do 75 kg</v>
          </cell>
          <cell r="E6" t="str">
            <v>Muži Masters II</v>
          </cell>
          <cell r="F6" t="str">
            <v>dorostenci do 75 kg</v>
          </cell>
          <cell r="G6" t="str">
            <v>Tlak Kg</v>
          </cell>
        </row>
        <row r="7">
          <cell r="B7" t="str">
            <v>do 67,5 kg</v>
          </cell>
          <cell r="D7" t="str">
            <v>M1 do 82,5 kg</v>
          </cell>
          <cell r="E7" t="str">
            <v>Muži Masters III</v>
          </cell>
          <cell r="F7" t="str">
            <v>dorostenci do 82,5 kg</v>
          </cell>
        </row>
        <row r="8">
          <cell r="B8" t="str">
            <v>do 75 kg</v>
          </cell>
          <cell r="D8" t="str">
            <v>M1 do 90 kg</v>
          </cell>
          <cell r="F8" t="str">
            <v>dorostenci do 90 kg</v>
          </cell>
        </row>
        <row r="9">
          <cell r="B9" t="str">
            <v>do 82,5 kg</v>
          </cell>
          <cell r="D9" t="str">
            <v>M1 do 100 kg</v>
          </cell>
          <cell r="F9" t="str">
            <v>dorostenci do 100 kg</v>
          </cell>
        </row>
        <row r="10">
          <cell r="B10" t="str">
            <v>do 90 kg</v>
          </cell>
          <cell r="D10" t="str">
            <v>M1 do 110 kg</v>
          </cell>
          <cell r="F10" t="str">
            <v>dorostenci do 110 kg</v>
          </cell>
        </row>
        <row r="11">
          <cell r="B11" t="str">
            <v>do 100 kg</v>
          </cell>
          <cell r="D11" t="str">
            <v>M1 do 125 kg</v>
          </cell>
          <cell r="F11" t="str">
            <v>dorostenci do 125 kg</v>
          </cell>
        </row>
        <row r="12">
          <cell r="B12" t="str">
            <v>do 110 kg</v>
          </cell>
          <cell r="D12" t="str">
            <v>M1 nad 125 kg</v>
          </cell>
          <cell r="F12" t="str">
            <v>dorostenci nad 125 kg</v>
          </cell>
        </row>
        <row r="13">
          <cell r="B13" t="str">
            <v>do 125 kg</v>
          </cell>
          <cell r="D13" t="str">
            <v>M2 do 56 kg</v>
          </cell>
          <cell r="F13" t="str">
            <v>junioři do 52 kg</v>
          </cell>
        </row>
        <row r="14">
          <cell r="B14" t="str">
            <v>nad 125 kg</v>
          </cell>
          <cell r="D14" t="str">
            <v>M2 do 60 kg</v>
          </cell>
          <cell r="F14" t="str">
            <v>junioři do 56 kg</v>
          </cell>
        </row>
        <row r="15">
          <cell r="D15" t="str">
            <v>M2 do 67,5 kg</v>
          </cell>
          <cell r="F15" t="str">
            <v>junioři do 60 kg</v>
          </cell>
        </row>
        <row r="16">
          <cell r="D16" t="str">
            <v>M2 do 75 kg</v>
          </cell>
          <cell r="F16" t="str">
            <v>junioři do 67,5 kg</v>
          </cell>
        </row>
        <row r="17">
          <cell r="D17" t="str">
            <v>M2 do 82,5 kg</v>
          </cell>
          <cell r="F17" t="str">
            <v>junioři do 75 kg</v>
          </cell>
        </row>
        <row r="18">
          <cell r="D18" t="str">
            <v>M2 do 90 kg</v>
          </cell>
          <cell r="F18" t="str">
            <v>junioři do 82,5 kg</v>
          </cell>
        </row>
        <row r="19">
          <cell r="D19" t="str">
            <v>M2 do 100 kg</v>
          </cell>
          <cell r="F19" t="str">
            <v>junioři do 90 kg</v>
          </cell>
        </row>
        <row r="20">
          <cell r="D20" t="str">
            <v>M2 do 110 kg</v>
          </cell>
          <cell r="F20" t="str">
            <v>junioři do 100 kg</v>
          </cell>
        </row>
        <row r="21">
          <cell r="D21" t="str">
            <v>M2 do 125 kg</v>
          </cell>
          <cell r="F21" t="str">
            <v>junioři do 110 kg</v>
          </cell>
        </row>
        <row r="22">
          <cell r="D22" t="str">
            <v>M2 nad 125 kg</v>
          </cell>
          <cell r="F22" t="str">
            <v>junioři do 125 kg</v>
          </cell>
        </row>
        <row r="23">
          <cell r="D23" t="str">
            <v>M3 do 56 kg</v>
          </cell>
          <cell r="F23" t="str">
            <v>junioři nad 125 kg</v>
          </cell>
        </row>
        <row r="24">
          <cell r="D24" t="str">
            <v>M3 do 60 kg</v>
          </cell>
          <cell r="F24" t="str">
            <v>muži do 52 kg</v>
          </cell>
        </row>
        <row r="25">
          <cell r="D25" t="str">
            <v>M3 do 67,5 kg</v>
          </cell>
          <cell r="F25" t="str">
            <v>muži do 56 kg</v>
          </cell>
        </row>
        <row r="26">
          <cell r="D26" t="str">
            <v>M3 do 75 kg</v>
          </cell>
          <cell r="F26" t="str">
            <v>muži do 60 kg</v>
          </cell>
        </row>
        <row r="27">
          <cell r="D27" t="str">
            <v>M3 do 82,5 kg</v>
          </cell>
          <cell r="F27" t="str">
            <v>muži do 67,5 kg</v>
          </cell>
        </row>
        <row r="28">
          <cell r="D28" t="str">
            <v>M3 do 90 kg</v>
          </cell>
          <cell r="F28" t="str">
            <v>muži do 75 kg</v>
          </cell>
        </row>
        <row r="29">
          <cell r="D29" t="str">
            <v>M3 do 100 kg</v>
          </cell>
          <cell r="F29" t="str">
            <v>muži do 82,5 kg</v>
          </cell>
        </row>
        <row r="30">
          <cell r="D30" t="str">
            <v>M3 do 110 kg</v>
          </cell>
          <cell r="F30" t="str">
            <v>muži do 90 kg</v>
          </cell>
        </row>
        <row r="31">
          <cell r="D31" t="str">
            <v>M3 do 125 kg</v>
          </cell>
          <cell r="F31" t="str">
            <v>muži do 100 kg</v>
          </cell>
        </row>
        <row r="32">
          <cell r="D32" t="str">
            <v>M3 nad 125 kg</v>
          </cell>
          <cell r="F32" t="str">
            <v>muži do 110 kg</v>
          </cell>
        </row>
        <row r="33">
          <cell r="F33" t="str">
            <v>muži do 125 kg</v>
          </cell>
        </row>
        <row r="34">
          <cell r="F34" t="str">
            <v>muži nad 125 kg</v>
          </cell>
        </row>
        <row r="35">
          <cell r="F35" t="str">
            <v>ženy do 56 kg</v>
          </cell>
        </row>
        <row r="36">
          <cell r="F36" t="str">
            <v>ženy do 67,5 kg</v>
          </cell>
        </row>
        <row r="37">
          <cell r="F37" t="str">
            <v>ženy do 75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77"/>
  <sheetViews>
    <sheetView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75390625" style="0" customWidth="1"/>
    <col min="2" max="3" width="25.75390625" style="0" customWidth="1"/>
    <col min="4" max="4" width="8.75390625" style="2" customWidth="1"/>
    <col min="5" max="5" width="8.75390625" style="3" customWidth="1"/>
    <col min="6" max="6" width="8.75390625" style="2" customWidth="1"/>
    <col min="7" max="7" width="10.75390625" style="3" hidden="1" customWidth="1"/>
    <col min="8" max="8" width="8.75390625" style="2" customWidth="1"/>
    <col min="9" max="9" width="10.75390625" style="3" hidden="1" customWidth="1"/>
    <col min="10" max="10" width="8.75390625" style="2" customWidth="1"/>
    <col min="11" max="11" width="10.75390625" style="3" hidden="1" customWidth="1"/>
    <col min="12" max="12" width="8.75390625" style="4" customWidth="1"/>
    <col min="13" max="13" width="10.7539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5.75">
      <c r="A9" s="1" t="s">
        <v>0</v>
      </c>
    </row>
    <row r="10" spans="1:13" ht="12.75">
      <c r="A10" s="5" t="s">
        <v>1</v>
      </c>
      <c r="B10" s="5" t="s">
        <v>2</v>
      </c>
      <c r="C10" s="5" t="s">
        <v>3</v>
      </c>
      <c r="D10" s="6" t="s">
        <v>4</v>
      </c>
      <c r="E10" s="7" t="s">
        <v>5</v>
      </c>
      <c r="F10" s="6" t="s">
        <v>6</v>
      </c>
      <c r="G10" s="7" t="s">
        <v>7</v>
      </c>
      <c r="H10" s="6" t="s">
        <v>8</v>
      </c>
      <c r="I10" s="7" t="s">
        <v>9</v>
      </c>
      <c r="J10" s="6" t="s">
        <v>10</v>
      </c>
      <c r="K10" s="7" t="s">
        <v>11</v>
      </c>
      <c r="L10" s="6" t="s">
        <v>12</v>
      </c>
      <c r="M10" s="7" t="s">
        <v>13</v>
      </c>
    </row>
    <row r="11" spans="1:13" ht="12.75">
      <c r="A11" s="8" t="s">
        <v>14</v>
      </c>
      <c r="B11" s="8"/>
      <c r="C11" s="8"/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spans="1:13" ht="12.75">
      <c r="A12" s="11" t="s">
        <v>15</v>
      </c>
      <c r="B12" t="s">
        <v>16</v>
      </c>
      <c r="C12" t="s">
        <v>17</v>
      </c>
      <c r="D12" s="2">
        <v>67.1</v>
      </c>
      <c r="E12" s="3">
        <v>1.025</v>
      </c>
      <c r="F12" s="2">
        <v>75</v>
      </c>
      <c r="G12" s="3">
        <v>76.875</v>
      </c>
      <c r="H12" s="2">
        <v>57.5</v>
      </c>
      <c r="I12" s="3">
        <v>58.9375</v>
      </c>
      <c r="J12" s="2">
        <v>95</v>
      </c>
      <c r="K12" s="3">
        <v>97.375</v>
      </c>
      <c r="L12" s="4">
        <v>227.5</v>
      </c>
      <c r="M12" s="3">
        <v>233.1875</v>
      </c>
    </row>
    <row r="14" spans="1:13" ht="12.75">
      <c r="A14" s="12" t="s">
        <v>18</v>
      </c>
      <c r="B14" s="12"/>
      <c r="C14" s="12"/>
      <c r="D14" s="13"/>
      <c r="E14" s="14"/>
      <c r="F14" s="13"/>
      <c r="G14" s="14"/>
      <c r="H14" s="13"/>
      <c r="I14" s="14"/>
      <c r="J14" s="13"/>
      <c r="K14" s="14"/>
      <c r="L14" s="13"/>
      <c r="M14" s="14"/>
    </row>
    <row r="15" spans="1:13" ht="12.75">
      <c r="A15" s="11" t="s">
        <v>15</v>
      </c>
      <c r="B15" t="s">
        <v>19</v>
      </c>
      <c r="C15" t="s">
        <v>20</v>
      </c>
      <c r="D15" s="2">
        <v>107.8</v>
      </c>
      <c r="E15" s="3">
        <v>0.5923</v>
      </c>
      <c r="F15" s="2">
        <v>310</v>
      </c>
      <c r="G15" s="3">
        <v>183.61300000000003</v>
      </c>
      <c r="H15" s="2">
        <v>180</v>
      </c>
      <c r="I15" s="3">
        <v>106.614</v>
      </c>
      <c r="J15" s="2">
        <v>320</v>
      </c>
      <c r="K15" s="3">
        <v>189.536</v>
      </c>
      <c r="L15" s="4">
        <v>810</v>
      </c>
      <c r="M15" s="3">
        <v>479.76300000000003</v>
      </c>
    </row>
    <row r="16" spans="1:13" ht="12.75">
      <c r="A16" s="11" t="s">
        <v>21</v>
      </c>
      <c r="B16" t="s">
        <v>22</v>
      </c>
      <c r="C16" t="s">
        <v>23</v>
      </c>
      <c r="D16" s="2">
        <v>112.8</v>
      </c>
      <c r="E16" s="3">
        <v>0.5841</v>
      </c>
      <c r="F16" s="2">
        <v>315</v>
      </c>
      <c r="G16" s="3">
        <v>183.99149999999997</v>
      </c>
      <c r="H16" s="2">
        <v>227.5</v>
      </c>
      <c r="I16" s="3">
        <v>132.88275</v>
      </c>
      <c r="J16" s="2">
        <v>250</v>
      </c>
      <c r="K16" s="3">
        <v>146.025</v>
      </c>
      <c r="L16" s="4">
        <v>792.5</v>
      </c>
      <c r="M16" s="3">
        <v>462.89924999999994</v>
      </c>
    </row>
    <row r="17" spans="1:13" ht="12.75">
      <c r="A17" s="11" t="s">
        <v>24</v>
      </c>
      <c r="B17" t="s">
        <v>25</v>
      </c>
      <c r="C17" t="s">
        <v>26</v>
      </c>
      <c r="D17" s="2">
        <v>95.9</v>
      </c>
      <c r="E17" s="3">
        <v>0.6194</v>
      </c>
      <c r="F17" s="2">
        <v>280</v>
      </c>
      <c r="G17" s="3">
        <v>173.432</v>
      </c>
      <c r="H17" s="2">
        <v>207.5</v>
      </c>
      <c r="I17" s="3">
        <v>128.5255</v>
      </c>
      <c r="J17" s="2">
        <v>255</v>
      </c>
      <c r="K17" s="3">
        <v>157.94699999999997</v>
      </c>
      <c r="L17" s="4">
        <v>742.5</v>
      </c>
      <c r="M17" s="3">
        <v>459.9045</v>
      </c>
    </row>
    <row r="18" spans="1:13" ht="12.75">
      <c r="A18" s="11" t="s">
        <v>27</v>
      </c>
      <c r="B18" t="s">
        <v>28</v>
      </c>
      <c r="C18" t="s">
        <v>29</v>
      </c>
      <c r="D18" s="2">
        <v>67.3</v>
      </c>
      <c r="E18" s="3">
        <v>0.7729</v>
      </c>
      <c r="F18" s="2">
        <v>240</v>
      </c>
      <c r="G18" s="3">
        <v>185.496</v>
      </c>
      <c r="H18" s="2">
        <v>105</v>
      </c>
      <c r="I18" s="3">
        <v>81.1545</v>
      </c>
      <c r="J18" s="2">
        <v>240</v>
      </c>
      <c r="K18" s="3">
        <v>185.496</v>
      </c>
      <c r="L18" s="4">
        <v>585</v>
      </c>
      <c r="M18" s="3">
        <v>452.1465</v>
      </c>
    </row>
    <row r="19" spans="1:13" ht="12.75">
      <c r="A19" s="11" t="s">
        <v>30</v>
      </c>
      <c r="B19" t="s">
        <v>31</v>
      </c>
      <c r="C19" t="s">
        <v>32</v>
      </c>
      <c r="D19" s="2">
        <v>81.8</v>
      </c>
      <c r="E19" s="3">
        <v>0.6734</v>
      </c>
      <c r="F19" s="2">
        <v>250</v>
      </c>
      <c r="G19" s="3">
        <v>168.35</v>
      </c>
      <c r="H19" s="2">
        <v>170</v>
      </c>
      <c r="I19" s="3">
        <v>114.478</v>
      </c>
      <c r="J19" s="2">
        <v>250</v>
      </c>
      <c r="K19" s="3">
        <v>168.35</v>
      </c>
      <c r="L19" s="4">
        <v>670</v>
      </c>
      <c r="M19" s="3">
        <v>451.178</v>
      </c>
    </row>
    <row r="20" spans="1:13" ht="12.75">
      <c r="A20" s="11" t="s">
        <v>33</v>
      </c>
      <c r="B20" t="s">
        <v>34</v>
      </c>
      <c r="C20" t="s">
        <v>35</v>
      </c>
      <c r="D20" s="2">
        <v>97</v>
      </c>
      <c r="E20" s="3">
        <v>0.6163</v>
      </c>
      <c r="F20" s="2">
        <v>265</v>
      </c>
      <c r="G20" s="3">
        <v>163.31949999999998</v>
      </c>
      <c r="H20" s="2">
        <v>190</v>
      </c>
      <c r="I20" s="3">
        <v>117.097</v>
      </c>
      <c r="J20" s="2">
        <v>270</v>
      </c>
      <c r="K20" s="3">
        <v>166.40099999999998</v>
      </c>
      <c r="L20" s="4">
        <v>725</v>
      </c>
      <c r="M20" s="3">
        <v>446.8175</v>
      </c>
    </row>
    <row r="21" spans="1:13" ht="12.75">
      <c r="A21" s="11" t="s">
        <v>36</v>
      </c>
      <c r="B21" t="s">
        <v>37</v>
      </c>
      <c r="C21" t="s">
        <v>38</v>
      </c>
      <c r="D21" s="2">
        <v>82</v>
      </c>
      <c r="E21" s="3">
        <v>0.6724</v>
      </c>
      <c r="F21" s="2">
        <v>215</v>
      </c>
      <c r="G21" s="3">
        <v>144.566</v>
      </c>
      <c r="H21" s="2">
        <v>160</v>
      </c>
      <c r="I21" s="3">
        <v>107.584</v>
      </c>
      <c r="J21" s="2">
        <v>240</v>
      </c>
      <c r="K21" s="3">
        <v>161.376</v>
      </c>
      <c r="L21" s="4">
        <v>615</v>
      </c>
      <c r="M21" s="3">
        <v>413.526</v>
      </c>
    </row>
    <row r="22" spans="1:13" ht="12.75">
      <c r="A22" s="11" t="s">
        <v>39</v>
      </c>
      <c r="B22" t="s">
        <v>40</v>
      </c>
      <c r="C22" t="s">
        <v>41</v>
      </c>
      <c r="D22" s="2">
        <v>96.1</v>
      </c>
      <c r="E22" s="3">
        <v>0.6188</v>
      </c>
      <c r="F22" s="2">
        <v>235</v>
      </c>
      <c r="G22" s="3">
        <v>145.418</v>
      </c>
      <c r="H22" s="2">
        <v>190</v>
      </c>
      <c r="I22" s="3">
        <v>117.572</v>
      </c>
      <c r="J22" s="2">
        <v>240</v>
      </c>
      <c r="K22" s="3">
        <v>148.512</v>
      </c>
      <c r="L22" s="4">
        <v>665</v>
      </c>
      <c r="M22" s="3">
        <v>411.502</v>
      </c>
    </row>
    <row r="23" spans="1:13" ht="12.75">
      <c r="A23" s="11" t="s">
        <v>42</v>
      </c>
      <c r="B23" t="s">
        <v>43</v>
      </c>
      <c r="C23" t="s">
        <v>44</v>
      </c>
      <c r="D23" s="2">
        <v>89.4</v>
      </c>
      <c r="E23" s="3">
        <v>0.6406</v>
      </c>
      <c r="F23" s="2">
        <v>230</v>
      </c>
      <c r="G23" s="3">
        <v>147.338</v>
      </c>
      <c r="H23" s="2">
        <v>180</v>
      </c>
      <c r="I23" s="3">
        <v>115.30799999999999</v>
      </c>
      <c r="J23" s="2">
        <v>230</v>
      </c>
      <c r="K23" s="3">
        <v>147.338</v>
      </c>
      <c r="L23" s="4">
        <v>640</v>
      </c>
      <c r="M23" s="3">
        <v>409.984</v>
      </c>
    </row>
    <row r="24" spans="1:13" ht="12.75">
      <c r="A24" s="11" t="s">
        <v>45</v>
      </c>
      <c r="B24" t="s">
        <v>46</v>
      </c>
      <c r="C24" t="s">
        <v>47</v>
      </c>
      <c r="D24" s="2">
        <v>95.9</v>
      </c>
      <c r="E24" s="3">
        <v>0.6194</v>
      </c>
      <c r="F24" s="2">
        <v>250</v>
      </c>
      <c r="G24" s="3">
        <v>154.85</v>
      </c>
      <c r="H24" s="2">
        <v>155</v>
      </c>
      <c r="I24" s="3">
        <v>96.00699999999999</v>
      </c>
      <c r="J24" s="2">
        <v>250</v>
      </c>
      <c r="K24" s="3">
        <v>154.85</v>
      </c>
      <c r="L24" s="4">
        <v>655</v>
      </c>
      <c r="M24" s="3">
        <v>405.707</v>
      </c>
    </row>
    <row r="25" spans="1:13" ht="12.75">
      <c r="A25" s="11" t="s">
        <v>48</v>
      </c>
      <c r="B25" t="s">
        <v>49</v>
      </c>
      <c r="C25" t="s">
        <v>50</v>
      </c>
      <c r="D25" s="2">
        <v>98.2</v>
      </c>
      <c r="E25" s="3">
        <v>0.6131</v>
      </c>
      <c r="F25" s="2">
        <v>245</v>
      </c>
      <c r="G25" s="3">
        <v>150.2095</v>
      </c>
      <c r="H25" s="2">
        <v>160</v>
      </c>
      <c r="I25" s="3">
        <v>98.096</v>
      </c>
      <c r="J25" s="2">
        <v>255</v>
      </c>
      <c r="K25" s="3">
        <v>156.3405</v>
      </c>
      <c r="L25" s="4">
        <v>660</v>
      </c>
      <c r="M25" s="3">
        <v>404.64599999999996</v>
      </c>
    </row>
    <row r="26" spans="1:13" ht="12.75">
      <c r="A26" s="11" t="s">
        <v>51</v>
      </c>
      <c r="B26" t="s">
        <v>52</v>
      </c>
      <c r="C26" t="s">
        <v>44</v>
      </c>
      <c r="D26" s="2">
        <v>125.2</v>
      </c>
      <c r="E26" s="3">
        <v>0.5697</v>
      </c>
      <c r="F26" s="2">
        <v>225</v>
      </c>
      <c r="G26" s="3">
        <v>128.1825</v>
      </c>
      <c r="H26" s="2">
        <v>207.5</v>
      </c>
      <c r="I26" s="3">
        <v>118.21275</v>
      </c>
      <c r="J26" s="2">
        <v>267.5</v>
      </c>
      <c r="K26" s="3">
        <v>152.39475</v>
      </c>
      <c r="L26" s="4">
        <v>700</v>
      </c>
      <c r="M26" s="3">
        <v>398.79</v>
      </c>
    </row>
    <row r="27" spans="1:13" ht="12.75">
      <c r="A27" s="11" t="s">
        <v>53</v>
      </c>
      <c r="B27" t="s">
        <v>54</v>
      </c>
      <c r="C27" t="s">
        <v>20</v>
      </c>
      <c r="D27" s="2">
        <v>74.8</v>
      </c>
      <c r="E27" s="3">
        <v>0.7139</v>
      </c>
      <c r="F27" s="2">
        <v>195</v>
      </c>
      <c r="G27" s="3">
        <v>139.2105</v>
      </c>
      <c r="H27" s="2">
        <v>137.5</v>
      </c>
      <c r="I27" s="3">
        <v>98.16125</v>
      </c>
      <c r="J27" s="2">
        <v>225</v>
      </c>
      <c r="K27" s="3">
        <v>160.6275</v>
      </c>
      <c r="L27" s="4">
        <v>557.5</v>
      </c>
      <c r="M27" s="3">
        <v>397.99924999999996</v>
      </c>
    </row>
    <row r="28" spans="1:13" ht="12.75">
      <c r="A28" s="11" t="s">
        <v>55</v>
      </c>
      <c r="B28" t="s">
        <v>56</v>
      </c>
      <c r="C28" t="s">
        <v>57</v>
      </c>
      <c r="D28" s="2">
        <v>102.2</v>
      </c>
      <c r="E28" s="3">
        <v>0.6035</v>
      </c>
      <c r="F28" s="2">
        <v>200</v>
      </c>
      <c r="G28" s="3">
        <v>120.7</v>
      </c>
      <c r="H28" s="2">
        <v>155</v>
      </c>
      <c r="I28" s="3">
        <v>93.5425</v>
      </c>
      <c r="J28" s="2">
        <v>235</v>
      </c>
      <c r="K28" s="3">
        <v>141.8225</v>
      </c>
      <c r="L28" s="4">
        <v>590</v>
      </c>
      <c r="M28" s="3">
        <v>356.065</v>
      </c>
    </row>
    <row r="29" spans="1:13" ht="12.75">
      <c r="A29" s="11" t="s">
        <v>58</v>
      </c>
      <c r="B29" t="s">
        <v>59</v>
      </c>
      <c r="C29" t="s">
        <v>60</v>
      </c>
      <c r="D29" s="2">
        <v>137.7</v>
      </c>
      <c r="E29" s="3">
        <v>0.5602</v>
      </c>
      <c r="F29" s="2">
        <v>232.5</v>
      </c>
      <c r="G29" s="3">
        <v>130.2465</v>
      </c>
      <c r="H29" s="2">
        <v>165</v>
      </c>
      <c r="I29" s="3">
        <v>92.433</v>
      </c>
      <c r="J29" s="2">
        <v>222.5</v>
      </c>
      <c r="K29" s="3">
        <v>124.64450000000001</v>
      </c>
      <c r="L29" s="4">
        <v>620</v>
      </c>
      <c r="M29" s="3">
        <v>347.324</v>
      </c>
    </row>
    <row r="30" spans="1:13" ht="12.75">
      <c r="A30" s="11" t="s">
        <v>61</v>
      </c>
      <c r="B30" t="s">
        <v>62</v>
      </c>
      <c r="C30" t="s">
        <v>63</v>
      </c>
      <c r="D30" s="2">
        <v>87.6</v>
      </c>
      <c r="E30" s="3">
        <v>0.6475</v>
      </c>
      <c r="F30" s="2">
        <v>185</v>
      </c>
      <c r="G30" s="3">
        <v>119.7875</v>
      </c>
      <c r="H30" s="2">
        <v>150</v>
      </c>
      <c r="I30" s="3">
        <v>97.125</v>
      </c>
      <c r="J30" s="2">
        <v>170</v>
      </c>
      <c r="K30" s="3">
        <v>110.075</v>
      </c>
      <c r="L30" s="4">
        <v>505</v>
      </c>
      <c r="M30" s="3">
        <v>326.9875</v>
      </c>
    </row>
    <row r="31" spans="1:13" ht="12.75">
      <c r="A31" s="11" t="s">
        <v>64</v>
      </c>
      <c r="B31" t="s">
        <v>65</v>
      </c>
      <c r="C31" t="s">
        <v>66</v>
      </c>
      <c r="D31" s="2">
        <v>71.7</v>
      </c>
      <c r="E31" s="3">
        <v>0.736</v>
      </c>
      <c r="F31" s="2">
        <v>140</v>
      </c>
      <c r="G31" s="3">
        <v>103.04</v>
      </c>
      <c r="H31" s="2">
        <v>115</v>
      </c>
      <c r="I31" s="3">
        <v>84.64</v>
      </c>
      <c r="J31" s="2">
        <v>180</v>
      </c>
      <c r="K31" s="3">
        <v>132.48</v>
      </c>
      <c r="L31" s="4">
        <v>435</v>
      </c>
      <c r="M31" s="3">
        <v>320.16</v>
      </c>
    </row>
    <row r="32" spans="1:13" ht="12.75">
      <c r="A32" s="11" t="s">
        <v>67</v>
      </c>
      <c r="B32" t="s">
        <v>68</v>
      </c>
      <c r="C32" t="s">
        <v>69</v>
      </c>
      <c r="D32" s="2">
        <v>130.7</v>
      </c>
      <c r="E32" s="3">
        <v>0.5651</v>
      </c>
      <c r="F32" s="2">
        <v>0</v>
      </c>
      <c r="G32" s="3">
        <v>0</v>
      </c>
      <c r="H32" s="2">
        <v>0</v>
      </c>
      <c r="I32" s="3">
        <v>0</v>
      </c>
      <c r="J32" s="2">
        <v>260</v>
      </c>
      <c r="K32" s="3">
        <v>146.92600000000002</v>
      </c>
      <c r="L32" s="4">
        <v>260</v>
      </c>
      <c r="M32" s="3">
        <v>146.92600000000002</v>
      </c>
    </row>
    <row r="34" spans="1:13" ht="12.75">
      <c r="A34" s="12" t="s">
        <v>70</v>
      </c>
      <c r="B34" s="12"/>
      <c r="C34" s="12"/>
      <c r="D34" s="13"/>
      <c r="E34" s="14"/>
      <c r="F34" s="13"/>
      <c r="G34" s="14"/>
      <c r="H34" s="13"/>
      <c r="I34" s="14"/>
      <c r="J34" s="13"/>
      <c r="K34" s="14"/>
      <c r="L34" s="13"/>
      <c r="M34" s="14"/>
    </row>
    <row r="35" spans="1:13" ht="12.75">
      <c r="A35" s="11" t="s">
        <v>15</v>
      </c>
      <c r="B35" t="s">
        <v>71</v>
      </c>
      <c r="C35" t="s">
        <v>26</v>
      </c>
      <c r="D35" s="2">
        <v>82.2</v>
      </c>
      <c r="E35" s="3">
        <v>0.6714</v>
      </c>
      <c r="F35" s="2">
        <v>250</v>
      </c>
      <c r="G35" s="3">
        <v>167.85</v>
      </c>
      <c r="H35" s="2">
        <v>170</v>
      </c>
      <c r="I35" s="3">
        <v>114.138</v>
      </c>
      <c r="J35" s="2">
        <v>200</v>
      </c>
      <c r="K35" s="3">
        <v>134.28</v>
      </c>
      <c r="L35" s="4">
        <v>620</v>
      </c>
      <c r="M35" s="3">
        <v>416.268</v>
      </c>
    </row>
    <row r="36" spans="1:13" ht="12.75">
      <c r="A36" s="11" t="s">
        <v>21</v>
      </c>
      <c r="B36" t="s">
        <v>72</v>
      </c>
      <c r="C36" t="s">
        <v>17</v>
      </c>
      <c r="D36" s="2">
        <v>134.6</v>
      </c>
      <c r="E36" s="3">
        <v>0.5622</v>
      </c>
      <c r="F36" s="2">
        <v>252.2</v>
      </c>
      <c r="G36" s="3">
        <v>141.78684</v>
      </c>
      <c r="H36" s="2">
        <v>190</v>
      </c>
      <c r="I36" s="3">
        <v>106.81800000000001</v>
      </c>
      <c r="J36" s="2">
        <v>250</v>
      </c>
      <c r="K36" s="3">
        <v>140.55</v>
      </c>
      <c r="L36" s="4">
        <v>692.2</v>
      </c>
      <c r="M36" s="3">
        <v>389.15484000000004</v>
      </c>
    </row>
    <row r="37" spans="1:13" ht="12.75">
      <c r="A37" s="11" t="s">
        <v>24</v>
      </c>
      <c r="B37" t="s">
        <v>73</v>
      </c>
      <c r="C37" t="s">
        <v>60</v>
      </c>
      <c r="D37" s="2">
        <v>100.6</v>
      </c>
      <c r="E37" s="3">
        <v>0.6071</v>
      </c>
      <c r="F37" s="2">
        <v>225</v>
      </c>
      <c r="G37" s="3">
        <v>136.5975</v>
      </c>
      <c r="H37" s="2">
        <v>165</v>
      </c>
      <c r="I37" s="3">
        <v>100.1715</v>
      </c>
      <c r="J37" s="2">
        <v>250</v>
      </c>
      <c r="K37" s="3">
        <v>151.775</v>
      </c>
      <c r="L37" s="4">
        <v>640</v>
      </c>
      <c r="M37" s="3">
        <v>388.544</v>
      </c>
    </row>
    <row r="38" spans="1:13" ht="12.75">
      <c r="A38" s="11" t="s">
        <v>27</v>
      </c>
      <c r="B38" t="s">
        <v>74</v>
      </c>
      <c r="C38" t="s">
        <v>75</v>
      </c>
      <c r="D38" s="2">
        <v>100.3</v>
      </c>
      <c r="E38" s="3">
        <v>0.6079</v>
      </c>
      <c r="F38" s="2">
        <v>210</v>
      </c>
      <c r="G38" s="3">
        <v>127.659</v>
      </c>
      <c r="H38" s="2">
        <v>170</v>
      </c>
      <c r="I38" s="3">
        <v>103.343</v>
      </c>
      <c r="J38" s="2">
        <v>250</v>
      </c>
      <c r="K38" s="3">
        <v>151.975</v>
      </c>
      <c r="L38" s="4">
        <v>630</v>
      </c>
      <c r="M38" s="3">
        <v>382.977</v>
      </c>
    </row>
    <row r="39" spans="1:13" ht="12.75">
      <c r="A39" s="11" t="s">
        <v>30</v>
      </c>
      <c r="B39" t="s">
        <v>76</v>
      </c>
      <c r="C39" t="s">
        <v>20</v>
      </c>
      <c r="D39" s="2">
        <v>108.3</v>
      </c>
      <c r="E39" s="3">
        <v>0.5914</v>
      </c>
      <c r="F39" s="2">
        <v>235</v>
      </c>
      <c r="G39" s="3">
        <v>138.979</v>
      </c>
      <c r="H39" s="2">
        <v>167.5</v>
      </c>
      <c r="I39" s="3">
        <v>99.0595</v>
      </c>
      <c r="J39" s="2">
        <v>210</v>
      </c>
      <c r="K39" s="3">
        <v>124.194</v>
      </c>
      <c r="L39" s="4">
        <v>612.5</v>
      </c>
      <c r="M39" s="3">
        <v>362.2325</v>
      </c>
    </row>
    <row r="40" spans="1:13" ht="12.75">
      <c r="A40" s="11" t="s">
        <v>33</v>
      </c>
      <c r="B40" t="s">
        <v>77</v>
      </c>
      <c r="C40" t="s">
        <v>78</v>
      </c>
      <c r="D40" s="2">
        <v>89.8</v>
      </c>
      <c r="E40" s="3">
        <v>0.6391</v>
      </c>
      <c r="F40" s="2">
        <v>190</v>
      </c>
      <c r="G40" s="3">
        <v>121.429</v>
      </c>
      <c r="H40" s="2">
        <v>170</v>
      </c>
      <c r="I40" s="3">
        <v>108.647</v>
      </c>
      <c r="J40" s="2">
        <v>200</v>
      </c>
      <c r="K40" s="3">
        <v>127.82</v>
      </c>
      <c r="L40" s="4">
        <v>560</v>
      </c>
      <c r="M40" s="3">
        <v>357.896</v>
      </c>
    </row>
    <row r="41" spans="1:13" ht="12.75">
      <c r="A41" s="11" t="s">
        <v>36</v>
      </c>
      <c r="B41" t="s">
        <v>79</v>
      </c>
      <c r="C41" t="s">
        <v>23</v>
      </c>
      <c r="D41" s="2">
        <v>82.2</v>
      </c>
      <c r="E41" s="3">
        <v>0.6714</v>
      </c>
      <c r="F41" s="2">
        <v>160</v>
      </c>
      <c r="G41" s="3">
        <v>107.424</v>
      </c>
      <c r="H41" s="2">
        <v>127.5</v>
      </c>
      <c r="I41" s="3">
        <v>85.6035</v>
      </c>
      <c r="J41" s="2">
        <v>210</v>
      </c>
      <c r="K41" s="3">
        <v>140.994</v>
      </c>
      <c r="L41" s="4">
        <v>497.5</v>
      </c>
      <c r="M41" s="3">
        <v>334.0215</v>
      </c>
    </row>
    <row r="42" spans="1:13" ht="12.75">
      <c r="A42" s="11" t="s">
        <v>39</v>
      </c>
      <c r="B42" t="s">
        <v>80</v>
      </c>
      <c r="C42" t="s">
        <v>81</v>
      </c>
      <c r="D42" s="2">
        <v>92.8</v>
      </c>
      <c r="E42" s="3">
        <v>0.6288</v>
      </c>
      <c r="F42" s="2">
        <v>180</v>
      </c>
      <c r="G42" s="3">
        <v>113.184</v>
      </c>
      <c r="H42" s="2">
        <v>150</v>
      </c>
      <c r="I42" s="3">
        <v>94.32</v>
      </c>
      <c r="J42" s="2">
        <v>190</v>
      </c>
      <c r="K42" s="3">
        <v>119.47200000000001</v>
      </c>
      <c r="L42" s="4">
        <v>520</v>
      </c>
      <c r="M42" s="3">
        <v>326.976</v>
      </c>
    </row>
    <row r="43" spans="1:13" ht="12.75">
      <c r="A43" s="11" t="s">
        <v>42</v>
      </c>
      <c r="B43" t="s">
        <v>82</v>
      </c>
      <c r="C43" t="s">
        <v>63</v>
      </c>
      <c r="D43" s="2">
        <v>59.8</v>
      </c>
      <c r="E43" s="3">
        <v>0.8555</v>
      </c>
      <c r="F43" s="2">
        <v>142.5</v>
      </c>
      <c r="G43" s="3">
        <v>121.90875</v>
      </c>
      <c r="H43" s="2">
        <v>92.5</v>
      </c>
      <c r="I43" s="3">
        <v>79.13375</v>
      </c>
      <c r="J43" s="2">
        <v>137.5</v>
      </c>
      <c r="K43" s="3">
        <v>117.63125</v>
      </c>
      <c r="L43" s="4">
        <v>372.5</v>
      </c>
      <c r="M43" s="3">
        <v>318.67375</v>
      </c>
    </row>
    <row r="44" spans="1:13" ht="12.75">
      <c r="A44" s="11" t="s">
        <v>45</v>
      </c>
      <c r="B44" t="s">
        <v>83</v>
      </c>
      <c r="C44" t="s">
        <v>23</v>
      </c>
      <c r="D44" s="2">
        <v>79.3</v>
      </c>
      <c r="E44" s="3">
        <v>0.6865</v>
      </c>
      <c r="F44" s="2">
        <v>170</v>
      </c>
      <c r="G44" s="3">
        <v>116.705</v>
      </c>
      <c r="H44" s="2">
        <v>115</v>
      </c>
      <c r="I44" s="3">
        <v>78.9475</v>
      </c>
      <c r="J44" s="2">
        <v>175</v>
      </c>
      <c r="K44" s="3">
        <v>120.1375</v>
      </c>
      <c r="L44" s="4">
        <v>460</v>
      </c>
      <c r="M44" s="3">
        <v>315.79</v>
      </c>
    </row>
    <row r="45" spans="1:13" ht="12.75">
      <c r="A45" s="11" t="s">
        <v>48</v>
      </c>
      <c r="B45" t="s">
        <v>84</v>
      </c>
      <c r="C45" t="s">
        <v>50</v>
      </c>
      <c r="D45" s="2">
        <v>81.1</v>
      </c>
      <c r="E45" s="3">
        <v>0.6769</v>
      </c>
      <c r="F45" s="2">
        <v>210</v>
      </c>
      <c r="G45" s="3">
        <v>142.149</v>
      </c>
      <c r="H45" s="2">
        <v>0</v>
      </c>
      <c r="I45" s="3">
        <v>0</v>
      </c>
      <c r="J45" s="2">
        <v>250</v>
      </c>
      <c r="K45" s="3">
        <v>169.225</v>
      </c>
      <c r="L45" s="4">
        <v>460</v>
      </c>
      <c r="M45" s="3">
        <v>311.37399999999997</v>
      </c>
    </row>
    <row r="46" spans="1:13" ht="12.75">
      <c r="A46" s="11" t="s">
        <v>51</v>
      </c>
      <c r="B46" t="s">
        <v>85</v>
      </c>
      <c r="C46" t="s">
        <v>86</v>
      </c>
      <c r="D46" s="2">
        <v>95.2</v>
      </c>
      <c r="E46" s="3">
        <v>0.6214</v>
      </c>
      <c r="F46" s="2">
        <v>190</v>
      </c>
      <c r="G46" s="3">
        <v>118.06599999999999</v>
      </c>
      <c r="H46" s="2">
        <v>120</v>
      </c>
      <c r="I46" s="3">
        <v>74.568</v>
      </c>
      <c r="J46" s="2">
        <v>180</v>
      </c>
      <c r="K46" s="3">
        <v>111.85199999999999</v>
      </c>
      <c r="L46" s="4">
        <v>490</v>
      </c>
      <c r="M46" s="3">
        <v>304.486</v>
      </c>
    </row>
    <row r="47" spans="1:13" ht="12.75">
      <c r="A47" s="11" t="s">
        <v>53</v>
      </c>
      <c r="B47" t="s">
        <v>87</v>
      </c>
      <c r="C47" t="s">
        <v>50</v>
      </c>
      <c r="D47" s="2">
        <v>72.9</v>
      </c>
      <c r="E47" s="3">
        <v>0.7271</v>
      </c>
      <c r="F47" s="2">
        <v>150</v>
      </c>
      <c r="G47" s="3">
        <v>109.065</v>
      </c>
      <c r="H47" s="2">
        <v>82.5</v>
      </c>
      <c r="I47" s="3">
        <v>59.985749999999996</v>
      </c>
      <c r="J47" s="2">
        <v>160</v>
      </c>
      <c r="K47" s="3">
        <v>116.336</v>
      </c>
      <c r="L47" s="4">
        <v>392.5</v>
      </c>
      <c r="M47" s="3">
        <v>285.38675</v>
      </c>
    </row>
    <row r="48" spans="1:13" ht="12.75">
      <c r="A48" s="11" t="s">
        <v>55</v>
      </c>
      <c r="B48" t="s">
        <v>88</v>
      </c>
      <c r="C48" t="s">
        <v>89</v>
      </c>
      <c r="D48" s="2">
        <v>73.7</v>
      </c>
      <c r="E48" s="3">
        <v>0.7214</v>
      </c>
      <c r="F48" s="2">
        <v>170</v>
      </c>
      <c r="G48" s="3">
        <v>122.638</v>
      </c>
      <c r="H48" s="2">
        <v>82.5</v>
      </c>
      <c r="I48" s="3">
        <v>59.5155</v>
      </c>
      <c r="J48" s="2">
        <v>0</v>
      </c>
      <c r="K48" s="3">
        <v>0</v>
      </c>
      <c r="L48" s="4">
        <v>252.5</v>
      </c>
      <c r="M48" s="3">
        <v>182.1535</v>
      </c>
    </row>
    <row r="50" spans="1:13" ht="12.75">
      <c r="A50" s="12" t="s">
        <v>90</v>
      </c>
      <c r="B50" s="12"/>
      <c r="C50" s="12"/>
      <c r="D50" s="13"/>
      <c r="E50" s="14"/>
      <c r="F50" s="13"/>
      <c r="G50" s="14"/>
      <c r="H50" s="13"/>
      <c r="I50" s="14"/>
      <c r="J50" s="13"/>
      <c r="K50" s="14"/>
      <c r="L50" s="13"/>
      <c r="M50" s="14"/>
    </row>
    <row r="51" spans="1:13" ht="12.75">
      <c r="A51" s="11" t="s">
        <v>15</v>
      </c>
      <c r="B51" t="s">
        <v>91</v>
      </c>
      <c r="C51" t="s">
        <v>92</v>
      </c>
      <c r="D51" s="2">
        <v>110</v>
      </c>
      <c r="E51" s="3">
        <v>0.5885</v>
      </c>
      <c r="F51" s="2">
        <v>225</v>
      </c>
      <c r="G51" s="3">
        <v>132.4125</v>
      </c>
      <c r="H51" s="2">
        <v>170</v>
      </c>
      <c r="I51" s="3">
        <v>100.045</v>
      </c>
      <c r="J51" s="2">
        <v>255</v>
      </c>
      <c r="K51" s="3">
        <v>150.0675</v>
      </c>
      <c r="L51" s="4">
        <v>650</v>
      </c>
      <c r="M51" s="3">
        <v>382.525</v>
      </c>
    </row>
    <row r="52" spans="1:13" ht="12.75">
      <c r="A52" s="11" t="s">
        <v>21</v>
      </c>
      <c r="B52" t="s">
        <v>93</v>
      </c>
      <c r="C52" t="s">
        <v>78</v>
      </c>
      <c r="D52" s="2">
        <v>99.7</v>
      </c>
      <c r="E52" s="3">
        <v>0.6093</v>
      </c>
      <c r="F52" s="2">
        <v>192.5</v>
      </c>
      <c r="G52" s="3">
        <v>117.29024999999999</v>
      </c>
      <c r="H52" s="2">
        <v>146</v>
      </c>
      <c r="I52" s="3">
        <v>88.95779999999999</v>
      </c>
      <c r="J52" s="2">
        <v>235</v>
      </c>
      <c r="K52" s="3">
        <v>143.1855</v>
      </c>
      <c r="L52" s="4">
        <v>573.5</v>
      </c>
      <c r="M52" s="3">
        <v>349.43354999999997</v>
      </c>
    </row>
    <row r="53" spans="1:13" ht="12.75">
      <c r="A53" s="11" t="s">
        <v>24</v>
      </c>
      <c r="B53" t="s">
        <v>94</v>
      </c>
      <c r="C53" t="s">
        <v>20</v>
      </c>
      <c r="D53" s="2">
        <v>116.8</v>
      </c>
      <c r="E53" s="3">
        <v>0.5787</v>
      </c>
      <c r="F53" s="2">
        <v>180</v>
      </c>
      <c r="G53" s="3">
        <v>104.166</v>
      </c>
      <c r="H53" s="2">
        <v>145</v>
      </c>
      <c r="I53" s="3">
        <v>83.9115</v>
      </c>
      <c r="J53" s="2">
        <v>237.5</v>
      </c>
      <c r="K53" s="3">
        <v>137.44125</v>
      </c>
      <c r="L53" s="4">
        <v>562.5</v>
      </c>
      <c r="M53" s="3">
        <v>325.51875</v>
      </c>
    </row>
    <row r="54" spans="1:13" ht="12.75">
      <c r="A54" s="11" t="s">
        <v>27</v>
      </c>
      <c r="B54" t="s">
        <v>95</v>
      </c>
      <c r="C54" t="s">
        <v>26</v>
      </c>
      <c r="D54" s="2">
        <v>88.3</v>
      </c>
      <c r="E54" s="3">
        <v>0.6448</v>
      </c>
      <c r="F54" s="2">
        <v>195</v>
      </c>
      <c r="G54" s="3">
        <v>125.736</v>
      </c>
      <c r="H54" s="2">
        <v>105</v>
      </c>
      <c r="I54" s="3">
        <v>67.70400000000001</v>
      </c>
      <c r="J54" s="2">
        <v>200</v>
      </c>
      <c r="K54" s="3">
        <v>128.96</v>
      </c>
      <c r="L54" s="4">
        <v>500</v>
      </c>
      <c r="M54" s="3">
        <v>322.4</v>
      </c>
    </row>
    <row r="55" spans="1:13" ht="12.75">
      <c r="A55" s="11" t="s">
        <v>30</v>
      </c>
      <c r="B55" t="s">
        <v>96</v>
      </c>
      <c r="C55" t="s">
        <v>97</v>
      </c>
      <c r="D55" s="2">
        <v>94</v>
      </c>
      <c r="E55" s="3">
        <v>0.625</v>
      </c>
      <c r="F55" s="2">
        <v>110</v>
      </c>
      <c r="G55" s="3">
        <v>68.75</v>
      </c>
      <c r="H55" s="2">
        <v>147.5</v>
      </c>
      <c r="I55" s="3">
        <v>92.1875</v>
      </c>
      <c r="J55" s="2">
        <v>190</v>
      </c>
      <c r="K55" s="3">
        <v>118.75</v>
      </c>
      <c r="L55" s="4">
        <v>447.5</v>
      </c>
      <c r="M55" s="3">
        <v>279.6875</v>
      </c>
    </row>
    <row r="56" spans="1:13" ht="12.75">
      <c r="A56" s="11" t="s">
        <v>33</v>
      </c>
      <c r="B56" t="s">
        <v>98</v>
      </c>
      <c r="C56" t="s">
        <v>26</v>
      </c>
      <c r="D56" s="2">
        <v>53.6</v>
      </c>
      <c r="E56" s="3">
        <v>0.951</v>
      </c>
      <c r="F56" s="2">
        <v>90</v>
      </c>
      <c r="G56" s="3">
        <v>85.59</v>
      </c>
      <c r="H56" s="2">
        <v>70</v>
      </c>
      <c r="I56" s="3">
        <v>66.57</v>
      </c>
      <c r="J56" s="2">
        <v>110</v>
      </c>
      <c r="K56" s="3">
        <v>104.61</v>
      </c>
      <c r="L56" s="4">
        <v>270</v>
      </c>
      <c r="M56" s="3">
        <v>256.77</v>
      </c>
    </row>
    <row r="57" spans="1:13" ht="12.75">
      <c r="A57" s="11" t="s">
        <v>36</v>
      </c>
      <c r="B57" t="s">
        <v>99</v>
      </c>
      <c r="C57" t="s">
        <v>100</v>
      </c>
      <c r="D57" s="2">
        <v>85.6</v>
      </c>
      <c r="E57" s="3">
        <v>0.6557</v>
      </c>
      <c r="F57" s="2">
        <v>140</v>
      </c>
      <c r="G57" s="3">
        <v>91.79799999999999</v>
      </c>
      <c r="H57" s="2">
        <v>80</v>
      </c>
      <c r="I57" s="3">
        <v>52.455999999999996</v>
      </c>
      <c r="J57" s="2">
        <v>170</v>
      </c>
      <c r="K57" s="3">
        <v>111.469</v>
      </c>
      <c r="L57" s="4">
        <v>390</v>
      </c>
      <c r="M57" s="3">
        <v>255.72299999999998</v>
      </c>
    </row>
    <row r="59" spans="1:13" ht="12.75">
      <c r="A59" s="12" t="s">
        <v>101</v>
      </c>
      <c r="B59" s="12"/>
      <c r="C59" s="12"/>
      <c r="D59" s="13"/>
      <c r="E59" s="14"/>
      <c r="F59" s="13"/>
      <c r="G59" s="14"/>
      <c r="H59" s="13"/>
      <c r="I59" s="14"/>
      <c r="J59" s="13"/>
      <c r="K59" s="14"/>
      <c r="L59" s="13"/>
      <c r="M59" s="14"/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2" spans="1:13" ht="12.75">
      <c r="A72" s="12" t="s">
        <v>113</v>
      </c>
      <c r="B72" s="12"/>
      <c r="C72" s="12"/>
      <c r="D72" s="13"/>
      <c r="E72" s="14"/>
      <c r="F72" s="13"/>
      <c r="G72" s="14"/>
      <c r="H72" s="13"/>
      <c r="I72" s="14"/>
      <c r="J72" s="13"/>
      <c r="K72" s="14"/>
      <c r="L72" s="13"/>
      <c r="M72" s="14"/>
    </row>
    <row r="73" ht="12.75">
      <c r="A73" t="s">
        <v>114</v>
      </c>
    </row>
    <row r="74" ht="12.75">
      <c r="A74" t="s">
        <v>115</v>
      </c>
    </row>
    <row r="75" ht="12.75">
      <c r="A75" t="s">
        <v>116</v>
      </c>
    </row>
    <row r="76" ht="12.75">
      <c r="A76" t="s">
        <v>117</v>
      </c>
    </row>
    <row r="77" ht="12.75">
      <c r="A77" t="s">
        <v>118</v>
      </c>
    </row>
  </sheetData>
  <printOptions horizontalCentered="1"/>
  <pageMargins left="0.4" right="0.4" top="0.4" bottom="0.4" header="0.4" footer="0.4"/>
  <pageSetup horizontalDpi="1200" verticalDpi="1200" orientation="portrait" paperSize="9" scale="80" r:id="rId2"/>
  <headerFooter alignWithMargins="0">
    <oddFooter>&amp;L&amp;5Makro by Petr Nepomucký (2008)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M110"/>
  <sheetViews>
    <sheetView workbookViewId="0" topLeftCell="A1">
      <pane xSplit="3" ySplit="9" topLeftCell="D7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.75390625" style="0" customWidth="1"/>
    <col min="2" max="3" width="25.75390625" style="0" customWidth="1"/>
    <col min="4" max="4" width="8.75390625" style="2" customWidth="1"/>
    <col min="5" max="5" width="8.75390625" style="3" customWidth="1"/>
    <col min="6" max="6" width="8.75390625" style="2" customWidth="1"/>
    <col min="7" max="7" width="10.75390625" style="3" hidden="1" customWidth="1"/>
    <col min="8" max="8" width="8.75390625" style="2" customWidth="1"/>
    <col min="9" max="9" width="10.75390625" style="3" hidden="1" customWidth="1"/>
    <col min="10" max="10" width="8.75390625" style="2" customWidth="1"/>
    <col min="11" max="11" width="10.75390625" style="3" hidden="1" customWidth="1"/>
    <col min="12" max="12" width="8.75390625" style="4" customWidth="1"/>
    <col min="13" max="13" width="10.75390625" style="3" customWidth="1"/>
  </cols>
  <sheetData>
    <row r="1" ht="12.75"/>
    <row r="2" ht="12.75"/>
    <row r="3" ht="12.75"/>
    <row r="4" ht="12.75"/>
    <row r="5" ht="12.75"/>
    <row r="6" ht="12.75"/>
    <row r="7" ht="12.75"/>
    <row r="8" ht="15.75">
      <c r="A8" s="1" t="s">
        <v>119</v>
      </c>
    </row>
    <row r="9" spans="1:13" ht="12.75">
      <c r="A9" s="5" t="s">
        <v>1</v>
      </c>
      <c r="B9" s="5" t="s">
        <v>2</v>
      </c>
      <c r="C9" s="5" t="s">
        <v>3</v>
      </c>
      <c r="D9" s="6" t="s">
        <v>4</v>
      </c>
      <c r="E9" s="7" t="s">
        <v>5</v>
      </c>
      <c r="F9" s="6" t="s">
        <v>6</v>
      </c>
      <c r="G9" s="7" t="s">
        <v>7</v>
      </c>
      <c r="H9" s="6" t="s">
        <v>8</v>
      </c>
      <c r="I9" s="7" t="s">
        <v>9</v>
      </c>
      <c r="J9" s="6" t="s">
        <v>10</v>
      </c>
      <c r="K9" s="7" t="s">
        <v>11</v>
      </c>
      <c r="L9" s="6" t="s">
        <v>12</v>
      </c>
      <c r="M9" s="7" t="s">
        <v>13</v>
      </c>
    </row>
    <row r="10" spans="1:13" ht="12.75">
      <c r="A10" s="8" t="s">
        <v>120</v>
      </c>
      <c r="B10" s="8"/>
      <c r="C10" s="8"/>
      <c r="D10" s="9"/>
      <c r="E10" s="10"/>
      <c r="F10" s="9"/>
      <c r="G10" s="10"/>
      <c r="H10" s="9"/>
      <c r="I10" s="10"/>
      <c r="J10" s="9"/>
      <c r="K10" s="10"/>
      <c r="L10" s="9"/>
      <c r="M10" s="10"/>
    </row>
    <row r="11" spans="1:13" ht="12.75">
      <c r="A11" s="11" t="s">
        <v>15</v>
      </c>
      <c r="B11" t="s">
        <v>16</v>
      </c>
      <c r="C11" t="s">
        <v>17</v>
      </c>
      <c r="D11" s="2">
        <v>67.1</v>
      </c>
      <c r="E11" s="3">
        <v>1.025</v>
      </c>
      <c r="F11" s="2">
        <v>75</v>
      </c>
      <c r="G11" s="3">
        <v>76.875</v>
      </c>
      <c r="H11" s="2">
        <v>57.5</v>
      </c>
      <c r="I11" s="3">
        <v>58.9375</v>
      </c>
      <c r="J11" s="2">
        <v>95</v>
      </c>
      <c r="K11" s="3">
        <v>97.375</v>
      </c>
      <c r="L11" s="4">
        <v>227.5</v>
      </c>
      <c r="M11" s="3">
        <v>233.1875</v>
      </c>
    </row>
    <row r="12" ht="4.5" customHeight="1"/>
    <row r="13" spans="1:13" ht="12.75">
      <c r="A13" s="12" t="s">
        <v>121</v>
      </c>
      <c r="B13" s="12"/>
      <c r="C13" s="12"/>
      <c r="D13" s="13"/>
      <c r="E13" s="14"/>
      <c r="F13" s="13"/>
      <c r="G13" s="14"/>
      <c r="H13" s="13"/>
      <c r="I13" s="14"/>
      <c r="J13" s="13"/>
      <c r="K13" s="14"/>
      <c r="L13" s="13"/>
      <c r="M13" s="14"/>
    </row>
    <row r="14" spans="1:13" ht="12.75">
      <c r="A14" s="11" t="s">
        <v>15</v>
      </c>
      <c r="B14" t="s">
        <v>28</v>
      </c>
      <c r="C14" t="s">
        <v>29</v>
      </c>
      <c r="D14" s="2">
        <v>67.3</v>
      </c>
      <c r="E14" s="3">
        <v>0.7729</v>
      </c>
      <c r="F14" s="2">
        <v>240</v>
      </c>
      <c r="G14" s="3">
        <v>185.496</v>
      </c>
      <c r="H14" s="2">
        <v>105</v>
      </c>
      <c r="I14" s="3">
        <v>81.1545</v>
      </c>
      <c r="J14" s="2">
        <v>240</v>
      </c>
      <c r="K14" s="3">
        <v>185.496</v>
      </c>
      <c r="L14" s="4">
        <v>585</v>
      </c>
      <c r="M14" s="3">
        <v>452.1465</v>
      </c>
    </row>
    <row r="15" ht="4.5" customHeight="1"/>
    <row r="16" spans="1:13" ht="12.75">
      <c r="A16" s="12" t="s">
        <v>122</v>
      </c>
      <c r="B16" s="12"/>
      <c r="C16" s="12"/>
      <c r="D16" s="13"/>
      <c r="E16" s="14"/>
      <c r="F16" s="13"/>
      <c r="G16" s="14"/>
      <c r="H16" s="13"/>
      <c r="I16" s="14"/>
      <c r="J16" s="13"/>
      <c r="K16" s="14"/>
      <c r="L16" s="13"/>
      <c r="M16" s="14"/>
    </row>
    <row r="17" spans="1:13" ht="12.75">
      <c r="A17" s="11" t="s">
        <v>15</v>
      </c>
      <c r="B17" t="s">
        <v>54</v>
      </c>
      <c r="C17" t="s">
        <v>20</v>
      </c>
      <c r="D17" s="2">
        <v>74.8</v>
      </c>
      <c r="E17" s="3">
        <v>0.7139</v>
      </c>
      <c r="F17" s="2">
        <v>195</v>
      </c>
      <c r="G17" s="3">
        <v>139.2105</v>
      </c>
      <c r="H17" s="2">
        <v>137.5</v>
      </c>
      <c r="I17" s="3">
        <v>98.16125</v>
      </c>
      <c r="J17" s="2">
        <v>225</v>
      </c>
      <c r="K17" s="3">
        <v>160.6275</v>
      </c>
      <c r="L17" s="4">
        <v>557.5</v>
      </c>
      <c r="M17" s="3">
        <v>397.99924999999996</v>
      </c>
    </row>
    <row r="18" spans="1:13" ht="12.75">
      <c r="A18" s="11" t="s">
        <v>21</v>
      </c>
      <c r="B18" t="s">
        <v>65</v>
      </c>
      <c r="C18" t="s">
        <v>66</v>
      </c>
      <c r="D18" s="2">
        <v>71.7</v>
      </c>
      <c r="E18" s="3">
        <v>0.736</v>
      </c>
      <c r="F18" s="2">
        <v>140</v>
      </c>
      <c r="G18" s="3">
        <v>103.04</v>
      </c>
      <c r="H18" s="2">
        <v>115</v>
      </c>
      <c r="I18" s="3">
        <v>84.64</v>
      </c>
      <c r="J18" s="2">
        <v>180</v>
      </c>
      <c r="K18" s="3">
        <v>132.48</v>
      </c>
      <c r="L18" s="4">
        <v>435</v>
      </c>
      <c r="M18" s="3">
        <v>320.16</v>
      </c>
    </row>
    <row r="19" ht="4.5" customHeight="1"/>
    <row r="20" spans="1:13" ht="12.75">
      <c r="A20" s="12" t="s">
        <v>123</v>
      </c>
      <c r="B20" s="12"/>
      <c r="C20" s="12"/>
      <c r="D20" s="13"/>
      <c r="E20" s="14"/>
      <c r="F20" s="13"/>
      <c r="G20" s="14"/>
      <c r="H20" s="13"/>
      <c r="I20" s="14"/>
      <c r="J20" s="13"/>
      <c r="K20" s="14"/>
      <c r="L20" s="13"/>
      <c r="M20" s="14"/>
    </row>
    <row r="21" spans="1:13" ht="12.75">
      <c r="A21" s="11" t="s">
        <v>15</v>
      </c>
      <c r="B21" t="s">
        <v>31</v>
      </c>
      <c r="C21" t="s">
        <v>32</v>
      </c>
      <c r="D21" s="2">
        <v>81.8</v>
      </c>
      <c r="E21" s="3">
        <v>0.6734</v>
      </c>
      <c r="F21" s="2">
        <v>250</v>
      </c>
      <c r="G21" s="3">
        <v>168.35</v>
      </c>
      <c r="H21" s="2">
        <v>170</v>
      </c>
      <c r="I21" s="3">
        <v>114.478</v>
      </c>
      <c r="J21" s="2">
        <v>250</v>
      </c>
      <c r="K21" s="3">
        <v>168.35</v>
      </c>
      <c r="L21" s="4">
        <v>670</v>
      </c>
      <c r="M21" s="3">
        <v>451.178</v>
      </c>
    </row>
    <row r="22" spans="1:13" ht="12.75">
      <c r="A22" s="11" t="s">
        <v>21</v>
      </c>
      <c r="B22" t="s">
        <v>37</v>
      </c>
      <c r="C22" t="s">
        <v>38</v>
      </c>
      <c r="D22" s="2">
        <v>82</v>
      </c>
      <c r="E22" s="3">
        <v>0.6724</v>
      </c>
      <c r="F22" s="2">
        <v>215</v>
      </c>
      <c r="G22" s="3">
        <v>144.566</v>
      </c>
      <c r="H22" s="2">
        <v>160</v>
      </c>
      <c r="I22" s="3">
        <v>107.584</v>
      </c>
      <c r="J22" s="2">
        <v>240</v>
      </c>
      <c r="K22" s="3">
        <v>161.376</v>
      </c>
      <c r="L22" s="4">
        <v>615</v>
      </c>
      <c r="M22" s="3">
        <v>413.526</v>
      </c>
    </row>
    <row r="23" ht="4.5" customHeight="1"/>
    <row r="24" spans="1:13" ht="12.75">
      <c r="A24" s="12" t="s">
        <v>124</v>
      </c>
      <c r="B24" s="12"/>
      <c r="C24" s="12"/>
      <c r="D24" s="13"/>
      <c r="E24" s="14"/>
      <c r="F24" s="13"/>
      <c r="G24" s="14"/>
      <c r="H24" s="13"/>
      <c r="I24" s="14"/>
      <c r="J24" s="13"/>
      <c r="K24" s="14"/>
      <c r="L24" s="13"/>
      <c r="M24" s="14"/>
    </row>
    <row r="25" spans="1:13" ht="12.75">
      <c r="A25" s="11" t="s">
        <v>15</v>
      </c>
      <c r="B25" t="s">
        <v>43</v>
      </c>
      <c r="C25" t="s">
        <v>44</v>
      </c>
      <c r="D25" s="2">
        <v>89.4</v>
      </c>
      <c r="E25" s="3">
        <v>0.6406</v>
      </c>
      <c r="F25" s="2">
        <v>230</v>
      </c>
      <c r="G25" s="3">
        <v>147.338</v>
      </c>
      <c r="H25" s="2">
        <v>180</v>
      </c>
      <c r="I25" s="3">
        <v>115.30799999999999</v>
      </c>
      <c r="J25" s="2">
        <v>230</v>
      </c>
      <c r="K25" s="3">
        <v>147.338</v>
      </c>
      <c r="L25" s="4">
        <v>640</v>
      </c>
      <c r="M25" s="3">
        <v>409.984</v>
      </c>
    </row>
    <row r="26" spans="1:13" ht="12.75">
      <c r="A26" s="11" t="s">
        <v>21</v>
      </c>
      <c r="B26" t="s">
        <v>62</v>
      </c>
      <c r="C26" t="s">
        <v>63</v>
      </c>
      <c r="D26" s="2">
        <v>87.6</v>
      </c>
      <c r="E26" s="3">
        <v>0.6475</v>
      </c>
      <c r="F26" s="2">
        <v>185</v>
      </c>
      <c r="G26" s="3">
        <v>119.7875</v>
      </c>
      <c r="H26" s="2">
        <v>150</v>
      </c>
      <c r="I26" s="3">
        <v>97.125</v>
      </c>
      <c r="J26" s="2">
        <v>170</v>
      </c>
      <c r="K26" s="3">
        <v>110.075</v>
      </c>
      <c r="L26" s="4">
        <v>505</v>
      </c>
      <c r="M26" s="3">
        <v>326.9875</v>
      </c>
    </row>
    <row r="27" ht="4.5" customHeight="1"/>
    <row r="28" spans="1:13" ht="12.75">
      <c r="A28" s="12" t="s">
        <v>125</v>
      </c>
      <c r="B28" s="12"/>
      <c r="C28" s="12"/>
      <c r="D28" s="13"/>
      <c r="E28" s="14"/>
      <c r="F28" s="13"/>
      <c r="G28" s="14"/>
      <c r="H28" s="13"/>
      <c r="I28" s="14"/>
      <c r="J28" s="13"/>
      <c r="K28" s="14"/>
      <c r="L28" s="13"/>
      <c r="M28" s="14"/>
    </row>
    <row r="29" spans="1:13" ht="12.75">
      <c r="A29" s="11" t="s">
        <v>15</v>
      </c>
      <c r="B29" t="s">
        <v>25</v>
      </c>
      <c r="C29" t="s">
        <v>26</v>
      </c>
      <c r="D29" s="2">
        <v>95.9</v>
      </c>
      <c r="E29" s="3">
        <v>0.6194</v>
      </c>
      <c r="F29" s="2">
        <v>280</v>
      </c>
      <c r="G29" s="3">
        <v>173.432</v>
      </c>
      <c r="H29" s="2">
        <v>207.5</v>
      </c>
      <c r="I29" s="3">
        <v>128.5255</v>
      </c>
      <c r="J29" s="2">
        <v>255</v>
      </c>
      <c r="K29" s="3">
        <v>157.94699999999997</v>
      </c>
      <c r="L29" s="4">
        <v>742.5</v>
      </c>
      <c r="M29" s="3">
        <v>459.9045</v>
      </c>
    </row>
    <row r="30" spans="1:13" ht="12.75">
      <c r="A30" s="11" t="s">
        <v>21</v>
      </c>
      <c r="B30" t="s">
        <v>34</v>
      </c>
      <c r="C30" t="s">
        <v>35</v>
      </c>
      <c r="D30" s="2">
        <v>97</v>
      </c>
      <c r="E30" s="3">
        <v>0.6163</v>
      </c>
      <c r="F30" s="2">
        <v>265</v>
      </c>
      <c r="G30" s="3">
        <v>163.31949999999998</v>
      </c>
      <c r="H30" s="2">
        <v>190</v>
      </c>
      <c r="I30" s="3">
        <v>117.097</v>
      </c>
      <c r="J30" s="2">
        <v>270</v>
      </c>
      <c r="K30" s="3">
        <v>166.40099999999998</v>
      </c>
      <c r="L30" s="4">
        <v>725</v>
      </c>
      <c r="M30" s="3">
        <v>446.8175</v>
      </c>
    </row>
    <row r="31" spans="1:13" ht="12.75">
      <c r="A31" s="11" t="s">
        <v>24</v>
      </c>
      <c r="B31" t="s">
        <v>40</v>
      </c>
      <c r="C31" t="s">
        <v>41</v>
      </c>
      <c r="D31" s="2">
        <v>96.1</v>
      </c>
      <c r="E31" s="3">
        <v>0.6188</v>
      </c>
      <c r="F31" s="2">
        <v>235</v>
      </c>
      <c r="G31" s="3">
        <v>145.418</v>
      </c>
      <c r="H31" s="2">
        <v>190</v>
      </c>
      <c r="I31" s="3">
        <v>117.572</v>
      </c>
      <c r="J31" s="2">
        <v>240</v>
      </c>
      <c r="K31" s="3">
        <v>148.512</v>
      </c>
      <c r="L31" s="4">
        <v>665</v>
      </c>
      <c r="M31" s="3">
        <v>411.502</v>
      </c>
    </row>
    <row r="32" spans="1:13" ht="12.75">
      <c r="A32" s="11" t="s">
        <v>27</v>
      </c>
      <c r="B32" t="s">
        <v>49</v>
      </c>
      <c r="C32" t="s">
        <v>50</v>
      </c>
      <c r="D32" s="2">
        <v>98.2</v>
      </c>
      <c r="E32" s="3">
        <v>0.6131</v>
      </c>
      <c r="F32" s="2">
        <v>245</v>
      </c>
      <c r="G32" s="3">
        <v>150.2095</v>
      </c>
      <c r="H32" s="2">
        <v>160</v>
      </c>
      <c r="I32" s="3">
        <v>98.096</v>
      </c>
      <c r="J32" s="2">
        <v>255</v>
      </c>
      <c r="K32" s="3">
        <v>156.3405</v>
      </c>
      <c r="L32" s="4">
        <v>660</v>
      </c>
      <c r="M32" s="3">
        <v>404.64599999999996</v>
      </c>
    </row>
    <row r="33" spans="1:13" ht="12.75">
      <c r="A33" s="11" t="s">
        <v>30</v>
      </c>
      <c r="B33" t="s">
        <v>46</v>
      </c>
      <c r="C33" t="s">
        <v>47</v>
      </c>
      <c r="D33" s="2">
        <v>95.9</v>
      </c>
      <c r="E33" s="3">
        <v>0.6194</v>
      </c>
      <c r="F33" s="2">
        <v>250</v>
      </c>
      <c r="G33" s="3">
        <v>154.85</v>
      </c>
      <c r="H33" s="2">
        <v>155</v>
      </c>
      <c r="I33" s="3">
        <v>96.00699999999999</v>
      </c>
      <c r="J33" s="2">
        <v>250</v>
      </c>
      <c r="K33" s="3">
        <v>154.85</v>
      </c>
      <c r="L33" s="4">
        <v>655</v>
      </c>
      <c r="M33" s="3">
        <v>405.707</v>
      </c>
    </row>
    <row r="34" ht="4.5" customHeight="1"/>
    <row r="35" spans="1:13" ht="12.75">
      <c r="A35" s="12" t="s">
        <v>126</v>
      </c>
      <c r="B35" s="12"/>
      <c r="C35" s="12"/>
      <c r="D35" s="13"/>
      <c r="E35" s="14"/>
      <c r="F35" s="13"/>
      <c r="G35" s="14"/>
      <c r="H35" s="13"/>
      <c r="I35" s="14"/>
      <c r="J35" s="13"/>
      <c r="K35" s="14"/>
      <c r="L35" s="13"/>
      <c r="M35" s="14"/>
    </row>
    <row r="36" spans="1:13" ht="12.75">
      <c r="A36" s="11" t="s">
        <v>15</v>
      </c>
      <c r="B36" t="s">
        <v>19</v>
      </c>
      <c r="C36" t="s">
        <v>20</v>
      </c>
      <c r="D36" s="2">
        <v>107.8</v>
      </c>
      <c r="E36" s="3">
        <v>0.5923</v>
      </c>
      <c r="F36" s="2">
        <v>310</v>
      </c>
      <c r="G36" s="3">
        <v>183.61300000000003</v>
      </c>
      <c r="H36" s="2">
        <v>180</v>
      </c>
      <c r="I36" s="3">
        <v>106.614</v>
      </c>
      <c r="J36" s="2">
        <v>320</v>
      </c>
      <c r="K36" s="3">
        <v>189.536</v>
      </c>
      <c r="L36" s="4">
        <v>810</v>
      </c>
      <c r="M36" s="3">
        <v>479.76300000000003</v>
      </c>
    </row>
    <row r="37" spans="1:13" ht="12.75">
      <c r="A37" s="11" t="s">
        <v>21</v>
      </c>
      <c r="B37" t="s">
        <v>56</v>
      </c>
      <c r="C37" t="s">
        <v>57</v>
      </c>
      <c r="D37" s="2">
        <v>102.2</v>
      </c>
      <c r="E37" s="3">
        <v>0.6035</v>
      </c>
      <c r="F37" s="2">
        <v>200</v>
      </c>
      <c r="G37" s="3">
        <v>120.7</v>
      </c>
      <c r="H37" s="2">
        <v>155</v>
      </c>
      <c r="I37" s="3">
        <v>93.5425</v>
      </c>
      <c r="J37" s="2">
        <v>235</v>
      </c>
      <c r="K37" s="3">
        <v>141.8225</v>
      </c>
      <c r="L37" s="4">
        <v>590</v>
      </c>
      <c r="M37" s="3">
        <v>356.065</v>
      </c>
    </row>
    <row r="38" ht="4.5" customHeight="1"/>
    <row r="39" spans="1:13" ht="12.75">
      <c r="A39" s="12" t="s">
        <v>127</v>
      </c>
      <c r="B39" s="12"/>
      <c r="C39" s="12"/>
      <c r="D39" s="13"/>
      <c r="E39" s="14"/>
      <c r="F39" s="13"/>
      <c r="G39" s="14"/>
      <c r="H39" s="13"/>
      <c r="I39" s="14"/>
      <c r="J39" s="13"/>
      <c r="K39" s="14"/>
      <c r="L39" s="13"/>
      <c r="M39" s="14"/>
    </row>
    <row r="40" spans="1:13" ht="12.75">
      <c r="A40" s="11" t="s">
        <v>15</v>
      </c>
      <c r="B40" t="s">
        <v>22</v>
      </c>
      <c r="C40" t="s">
        <v>23</v>
      </c>
      <c r="D40" s="2">
        <v>112.8</v>
      </c>
      <c r="E40" s="3">
        <v>0.5841</v>
      </c>
      <c r="F40" s="2">
        <v>315</v>
      </c>
      <c r="G40" s="3">
        <v>183.99149999999997</v>
      </c>
      <c r="H40" s="2">
        <v>227.5</v>
      </c>
      <c r="I40" s="3">
        <v>132.88275</v>
      </c>
      <c r="J40" s="2">
        <v>250</v>
      </c>
      <c r="K40" s="3">
        <v>146.025</v>
      </c>
      <c r="L40" s="4">
        <v>792.5</v>
      </c>
      <c r="M40" s="3">
        <v>462.89924999999994</v>
      </c>
    </row>
    <row r="41" ht="4.5" customHeight="1"/>
    <row r="42" spans="1:13" ht="12.75">
      <c r="A42" s="12" t="s">
        <v>128</v>
      </c>
      <c r="B42" s="12"/>
      <c r="C42" s="12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1:13" ht="12.75">
      <c r="A43" s="11" t="s">
        <v>15</v>
      </c>
      <c r="B43" t="s">
        <v>52</v>
      </c>
      <c r="C43" t="s">
        <v>44</v>
      </c>
      <c r="D43" s="2">
        <v>125.2</v>
      </c>
      <c r="E43" s="3">
        <v>0.5697</v>
      </c>
      <c r="F43" s="2">
        <v>225</v>
      </c>
      <c r="G43" s="3">
        <v>128.1825</v>
      </c>
      <c r="H43" s="2">
        <v>207.5</v>
      </c>
      <c r="I43" s="3">
        <v>118.21275</v>
      </c>
      <c r="J43" s="2">
        <v>267.5</v>
      </c>
      <c r="K43" s="3">
        <v>152.39475</v>
      </c>
      <c r="L43" s="4">
        <v>700</v>
      </c>
      <c r="M43" s="3">
        <v>398.79</v>
      </c>
    </row>
    <row r="44" spans="1:13" ht="12.75">
      <c r="A44" s="11" t="s">
        <v>21</v>
      </c>
      <c r="B44" t="s">
        <v>59</v>
      </c>
      <c r="C44" t="s">
        <v>60</v>
      </c>
      <c r="D44" s="2">
        <v>137.7</v>
      </c>
      <c r="E44" s="3">
        <v>0.5602</v>
      </c>
      <c r="F44" s="2">
        <v>232.5</v>
      </c>
      <c r="G44" s="3">
        <v>130.2465</v>
      </c>
      <c r="H44" s="2">
        <v>165</v>
      </c>
      <c r="I44" s="3">
        <v>92.433</v>
      </c>
      <c r="J44" s="2">
        <v>222.5</v>
      </c>
      <c r="K44" s="3">
        <v>124.64450000000001</v>
      </c>
      <c r="L44" s="4">
        <v>620</v>
      </c>
      <c r="M44" s="3">
        <v>347.324</v>
      </c>
    </row>
    <row r="45" spans="1:13" ht="12.75">
      <c r="A45" s="11" t="s">
        <v>24</v>
      </c>
      <c r="B45" t="s">
        <v>68</v>
      </c>
      <c r="C45" t="s">
        <v>69</v>
      </c>
      <c r="D45" s="2">
        <v>130.7</v>
      </c>
      <c r="E45" s="3">
        <v>0.5651</v>
      </c>
      <c r="F45" s="2">
        <v>0</v>
      </c>
      <c r="G45" s="3">
        <v>0</v>
      </c>
      <c r="H45" s="2">
        <v>0</v>
      </c>
      <c r="I45" s="3">
        <v>0</v>
      </c>
      <c r="J45" s="2">
        <v>260</v>
      </c>
      <c r="K45" s="3">
        <v>146.92600000000002</v>
      </c>
      <c r="L45" s="4">
        <v>260</v>
      </c>
      <c r="M45" s="3">
        <v>146.92600000000002</v>
      </c>
    </row>
    <row r="46" ht="4.5" customHeight="1"/>
    <row r="47" spans="1:13" ht="12.75">
      <c r="A47" s="12" t="s">
        <v>129</v>
      </c>
      <c r="B47" s="12"/>
      <c r="C47" s="12"/>
      <c r="D47" s="13"/>
      <c r="E47" s="14"/>
      <c r="F47" s="13"/>
      <c r="G47" s="14"/>
      <c r="H47" s="13"/>
      <c r="I47" s="14"/>
      <c r="J47" s="13"/>
      <c r="K47" s="14"/>
      <c r="L47" s="13"/>
      <c r="M47" s="14"/>
    </row>
    <row r="48" spans="1:13" ht="12.75">
      <c r="A48" s="11" t="s">
        <v>15</v>
      </c>
      <c r="B48" t="s">
        <v>82</v>
      </c>
      <c r="C48" t="s">
        <v>63</v>
      </c>
      <c r="D48" s="2">
        <v>59.8</v>
      </c>
      <c r="E48" s="3">
        <v>0.8555</v>
      </c>
      <c r="F48" s="2">
        <v>142.5</v>
      </c>
      <c r="G48" s="3">
        <v>121.90875</v>
      </c>
      <c r="H48" s="2">
        <v>92.5</v>
      </c>
      <c r="I48" s="3">
        <v>79.13375</v>
      </c>
      <c r="J48" s="2">
        <v>137.5</v>
      </c>
      <c r="K48" s="3">
        <v>117.63125</v>
      </c>
      <c r="L48" s="4">
        <v>372.5</v>
      </c>
      <c r="M48" s="3">
        <v>318.67375</v>
      </c>
    </row>
    <row r="49" ht="4.5" customHeight="1"/>
    <row r="50" spans="1:13" ht="12.75">
      <c r="A50" s="12" t="s">
        <v>130</v>
      </c>
      <c r="B50" s="12"/>
      <c r="C50" s="12"/>
      <c r="D50" s="13"/>
      <c r="E50" s="14"/>
      <c r="F50" s="13"/>
      <c r="G50" s="14"/>
      <c r="H50" s="13"/>
      <c r="I50" s="14"/>
      <c r="J50" s="13"/>
      <c r="K50" s="14"/>
      <c r="L50" s="13"/>
      <c r="M50" s="14"/>
    </row>
    <row r="51" spans="1:13" ht="12.75">
      <c r="A51" s="11" t="s">
        <v>15</v>
      </c>
      <c r="B51" t="s">
        <v>87</v>
      </c>
      <c r="C51" t="s">
        <v>50</v>
      </c>
      <c r="D51" s="2">
        <v>72.9</v>
      </c>
      <c r="E51" s="3">
        <v>0.7271</v>
      </c>
      <c r="F51" s="2">
        <v>150</v>
      </c>
      <c r="G51" s="3">
        <v>109.065</v>
      </c>
      <c r="H51" s="2">
        <v>82.5</v>
      </c>
      <c r="I51" s="3">
        <v>59.985749999999996</v>
      </c>
      <c r="J51" s="2">
        <v>160</v>
      </c>
      <c r="K51" s="3">
        <v>116.336</v>
      </c>
      <c r="L51" s="4">
        <v>392.5</v>
      </c>
      <c r="M51" s="3">
        <v>285.38675</v>
      </c>
    </row>
    <row r="52" spans="1:13" ht="12.75">
      <c r="A52" s="11" t="s">
        <v>21</v>
      </c>
      <c r="B52" t="s">
        <v>88</v>
      </c>
      <c r="C52" t="s">
        <v>89</v>
      </c>
      <c r="D52" s="2">
        <v>73.7</v>
      </c>
      <c r="E52" s="3">
        <v>0.7214</v>
      </c>
      <c r="F52" s="2">
        <v>170</v>
      </c>
      <c r="G52" s="3">
        <v>122.638</v>
      </c>
      <c r="H52" s="2">
        <v>82.5</v>
      </c>
      <c r="I52" s="3">
        <v>59.5155</v>
      </c>
      <c r="J52" s="2">
        <v>0</v>
      </c>
      <c r="K52" s="3">
        <v>0</v>
      </c>
      <c r="L52" s="4">
        <v>252.5</v>
      </c>
      <c r="M52" s="3">
        <v>182.1535</v>
      </c>
    </row>
    <row r="53" ht="4.5" customHeight="1"/>
    <row r="54" spans="1:13" ht="12.75">
      <c r="A54" s="12" t="s">
        <v>131</v>
      </c>
      <c r="B54" s="12"/>
      <c r="C54" s="12"/>
      <c r="D54" s="13"/>
      <c r="E54" s="14"/>
      <c r="F54" s="13"/>
      <c r="G54" s="14"/>
      <c r="H54" s="13"/>
      <c r="I54" s="14"/>
      <c r="J54" s="13"/>
      <c r="K54" s="14"/>
      <c r="L54" s="13"/>
      <c r="M54" s="14"/>
    </row>
    <row r="55" spans="1:13" ht="12.75">
      <c r="A55" s="11" t="s">
        <v>15</v>
      </c>
      <c r="B55" t="s">
        <v>71</v>
      </c>
      <c r="C55" t="s">
        <v>26</v>
      </c>
      <c r="D55" s="2">
        <v>82.2</v>
      </c>
      <c r="E55" s="3">
        <v>0.6714</v>
      </c>
      <c r="F55" s="2">
        <v>250</v>
      </c>
      <c r="G55" s="3">
        <v>167.85</v>
      </c>
      <c r="H55" s="2">
        <v>170</v>
      </c>
      <c r="I55" s="3">
        <v>114.138</v>
      </c>
      <c r="J55" s="2">
        <v>200</v>
      </c>
      <c r="K55" s="3">
        <v>134.28</v>
      </c>
      <c r="L55" s="4">
        <v>620</v>
      </c>
      <c r="M55" s="3">
        <v>416.268</v>
      </c>
    </row>
    <row r="56" spans="1:13" ht="12.75">
      <c r="A56" s="11" t="s">
        <v>21</v>
      </c>
      <c r="B56" t="s">
        <v>79</v>
      </c>
      <c r="C56" t="s">
        <v>23</v>
      </c>
      <c r="D56" s="2">
        <v>82.2</v>
      </c>
      <c r="E56" s="3">
        <v>0.6714</v>
      </c>
      <c r="F56" s="2">
        <v>160</v>
      </c>
      <c r="G56" s="3">
        <v>107.424</v>
      </c>
      <c r="H56" s="2">
        <v>127.5</v>
      </c>
      <c r="I56" s="3">
        <v>85.6035</v>
      </c>
      <c r="J56" s="2">
        <v>210</v>
      </c>
      <c r="K56" s="3">
        <v>140.994</v>
      </c>
      <c r="L56" s="4">
        <v>497.5</v>
      </c>
      <c r="M56" s="3">
        <v>334.0215</v>
      </c>
    </row>
    <row r="57" spans="1:13" ht="12.75">
      <c r="A57" s="11" t="s">
        <v>24</v>
      </c>
      <c r="B57" t="s">
        <v>83</v>
      </c>
      <c r="C57" t="s">
        <v>23</v>
      </c>
      <c r="D57" s="2">
        <v>79.3</v>
      </c>
      <c r="E57" s="3">
        <v>0.6865</v>
      </c>
      <c r="F57" s="2">
        <v>170</v>
      </c>
      <c r="G57" s="3">
        <v>116.705</v>
      </c>
      <c r="H57" s="2">
        <v>115</v>
      </c>
      <c r="I57" s="3">
        <v>78.9475</v>
      </c>
      <c r="J57" s="2">
        <v>175</v>
      </c>
      <c r="K57" s="3">
        <v>120.1375</v>
      </c>
      <c r="L57" s="4">
        <v>460</v>
      </c>
      <c r="M57" s="3">
        <v>315.79</v>
      </c>
    </row>
    <row r="58" spans="1:13" ht="12.75">
      <c r="A58" s="11" t="s">
        <v>27</v>
      </c>
      <c r="B58" t="s">
        <v>84</v>
      </c>
      <c r="C58" t="s">
        <v>50</v>
      </c>
      <c r="D58" s="2">
        <v>81.1</v>
      </c>
      <c r="E58" s="3">
        <v>0.6769</v>
      </c>
      <c r="F58" s="2">
        <v>210</v>
      </c>
      <c r="G58" s="3">
        <v>142.149</v>
      </c>
      <c r="H58" s="2">
        <v>0</v>
      </c>
      <c r="I58" s="3">
        <v>0</v>
      </c>
      <c r="J58" s="2">
        <v>250</v>
      </c>
      <c r="K58" s="3">
        <v>169.225</v>
      </c>
      <c r="L58" s="4">
        <v>460</v>
      </c>
      <c r="M58" s="3">
        <v>311.37399999999997</v>
      </c>
    </row>
    <row r="59" ht="4.5" customHeight="1"/>
    <row r="60" spans="1:13" ht="12.75">
      <c r="A60" s="12" t="s">
        <v>132</v>
      </c>
      <c r="B60" s="12"/>
      <c r="C60" s="12"/>
      <c r="D60" s="13"/>
      <c r="E60" s="14"/>
      <c r="F60" s="13"/>
      <c r="G60" s="14"/>
      <c r="H60" s="13"/>
      <c r="I60" s="14"/>
      <c r="J60" s="13"/>
      <c r="K60" s="14"/>
      <c r="L60" s="13"/>
      <c r="M60" s="14"/>
    </row>
    <row r="61" spans="1:13" ht="12.75">
      <c r="A61" s="11" t="s">
        <v>15</v>
      </c>
      <c r="B61" t="s">
        <v>77</v>
      </c>
      <c r="C61" t="s">
        <v>78</v>
      </c>
      <c r="D61" s="2">
        <v>89.8</v>
      </c>
      <c r="E61" s="3">
        <v>0.6391</v>
      </c>
      <c r="F61" s="2">
        <v>190</v>
      </c>
      <c r="G61" s="3">
        <v>121.429</v>
      </c>
      <c r="H61" s="2">
        <v>170</v>
      </c>
      <c r="I61" s="3">
        <v>108.647</v>
      </c>
      <c r="J61" s="2">
        <v>200</v>
      </c>
      <c r="K61" s="3">
        <v>127.82</v>
      </c>
      <c r="L61" s="4">
        <v>560</v>
      </c>
      <c r="M61" s="3">
        <v>357.896</v>
      </c>
    </row>
    <row r="62" ht="4.5" customHeight="1"/>
    <row r="63" spans="1:13" ht="12.75">
      <c r="A63" s="12" t="s">
        <v>133</v>
      </c>
      <c r="B63" s="12"/>
      <c r="C63" s="12"/>
      <c r="D63" s="13"/>
      <c r="E63" s="14"/>
      <c r="F63" s="13"/>
      <c r="G63" s="14"/>
      <c r="H63" s="13"/>
      <c r="I63" s="14"/>
      <c r="J63" s="13"/>
      <c r="K63" s="14"/>
      <c r="L63" s="13"/>
      <c r="M63" s="14"/>
    </row>
    <row r="64" spans="1:13" ht="12.75">
      <c r="A64" s="11" t="s">
        <v>15</v>
      </c>
      <c r="B64" t="s">
        <v>80</v>
      </c>
      <c r="C64" t="s">
        <v>81</v>
      </c>
      <c r="D64" s="2">
        <v>92.8</v>
      </c>
      <c r="E64" s="3">
        <v>0.6288</v>
      </c>
      <c r="F64" s="2">
        <v>180</v>
      </c>
      <c r="G64" s="3">
        <v>113.184</v>
      </c>
      <c r="H64" s="2">
        <v>150</v>
      </c>
      <c r="I64" s="3">
        <v>94.32</v>
      </c>
      <c r="J64" s="2">
        <v>190</v>
      </c>
      <c r="K64" s="3">
        <v>119.47200000000001</v>
      </c>
      <c r="L64" s="4">
        <v>520</v>
      </c>
      <c r="M64" s="3">
        <v>326.976</v>
      </c>
    </row>
    <row r="65" spans="1:13" ht="12.75">
      <c r="A65" s="11" t="s">
        <v>21</v>
      </c>
      <c r="B65" t="s">
        <v>85</v>
      </c>
      <c r="C65" t="s">
        <v>86</v>
      </c>
      <c r="D65" s="2">
        <v>95.2</v>
      </c>
      <c r="E65" s="3">
        <v>0.6214</v>
      </c>
      <c r="F65" s="2">
        <v>190</v>
      </c>
      <c r="G65" s="3">
        <v>118.06599999999999</v>
      </c>
      <c r="H65" s="2">
        <v>120</v>
      </c>
      <c r="I65" s="3">
        <v>74.568</v>
      </c>
      <c r="J65" s="2">
        <v>180</v>
      </c>
      <c r="K65" s="3">
        <v>111.85199999999999</v>
      </c>
      <c r="L65" s="4">
        <v>490</v>
      </c>
      <c r="M65" s="3">
        <v>304.486</v>
      </c>
    </row>
    <row r="66" ht="4.5" customHeight="1"/>
    <row r="67" spans="1:13" ht="12.75">
      <c r="A67" s="12" t="s">
        <v>134</v>
      </c>
      <c r="B67" s="12"/>
      <c r="C67" s="12"/>
      <c r="D67" s="13"/>
      <c r="E67" s="14"/>
      <c r="F67" s="13"/>
      <c r="G67" s="14"/>
      <c r="H67" s="13"/>
      <c r="I67" s="14"/>
      <c r="J67" s="13"/>
      <c r="K67" s="14"/>
      <c r="L67" s="13"/>
      <c r="M67" s="14"/>
    </row>
    <row r="68" spans="1:13" ht="12.75">
      <c r="A68" s="11" t="s">
        <v>15</v>
      </c>
      <c r="B68" t="s">
        <v>73</v>
      </c>
      <c r="C68" t="s">
        <v>60</v>
      </c>
      <c r="D68" s="2">
        <v>100.6</v>
      </c>
      <c r="E68" s="3">
        <v>0.6071</v>
      </c>
      <c r="F68" s="2">
        <v>225</v>
      </c>
      <c r="G68" s="3">
        <v>136.5975</v>
      </c>
      <c r="H68" s="2">
        <v>165</v>
      </c>
      <c r="I68" s="3">
        <v>100.1715</v>
      </c>
      <c r="J68" s="2">
        <v>250</v>
      </c>
      <c r="K68" s="3">
        <v>151.775</v>
      </c>
      <c r="L68" s="4">
        <v>640</v>
      </c>
      <c r="M68" s="3">
        <v>388.544</v>
      </c>
    </row>
    <row r="69" spans="1:13" ht="12.75">
      <c r="A69" s="11" t="s">
        <v>21</v>
      </c>
      <c r="B69" t="s">
        <v>74</v>
      </c>
      <c r="C69" t="s">
        <v>75</v>
      </c>
      <c r="D69" s="2">
        <v>100.3</v>
      </c>
      <c r="E69" s="3">
        <v>0.6079</v>
      </c>
      <c r="F69" s="2">
        <v>210</v>
      </c>
      <c r="G69" s="3">
        <v>127.659</v>
      </c>
      <c r="H69" s="2">
        <v>170</v>
      </c>
      <c r="I69" s="3">
        <v>103.343</v>
      </c>
      <c r="J69" s="2">
        <v>250</v>
      </c>
      <c r="K69" s="3">
        <v>151.975</v>
      </c>
      <c r="L69" s="4">
        <v>630</v>
      </c>
      <c r="M69" s="3">
        <v>382.977</v>
      </c>
    </row>
    <row r="70" spans="1:13" ht="12.75">
      <c r="A70" s="11" t="s">
        <v>24</v>
      </c>
      <c r="B70" t="s">
        <v>76</v>
      </c>
      <c r="C70" t="s">
        <v>20</v>
      </c>
      <c r="D70" s="2">
        <v>108.3</v>
      </c>
      <c r="E70" s="3">
        <v>0.5914</v>
      </c>
      <c r="F70" s="2">
        <v>235</v>
      </c>
      <c r="G70" s="3">
        <v>138.979</v>
      </c>
      <c r="H70" s="2">
        <v>167.5</v>
      </c>
      <c r="I70" s="3">
        <v>99.0595</v>
      </c>
      <c r="J70" s="2">
        <v>210</v>
      </c>
      <c r="K70" s="3">
        <v>124.194</v>
      </c>
      <c r="L70" s="4">
        <v>612.5</v>
      </c>
      <c r="M70" s="3">
        <v>362.2325</v>
      </c>
    </row>
    <row r="71" ht="4.5" customHeight="1"/>
    <row r="72" spans="1:13" ht="12.75">
      <c r="A72" s="12" t="s">
        <v>135</v>
      </c>
      <c r="B72" s="12"/>
      <c r="C72" s="12"/>
      <c r="D72" s="13"/>
      <c r="E72" s="14"/>
      <c r="F72" s="13"/>
      <c r="G72" s="14"/>
      <c r="H72" s="13"/>
      <c r="I72" s="14"/>
      <c r="J72" s="13"/>
      <c r="K72" s="14"/>
      <c r="L72" s="13"/>
      <c r="M72" s="14"/>
    </row>
    <row r="73" spans="1:13" ht="12.75">
      <c r="A73" s="11" t="s">
        <v>15</v>
      </c>
      <c r="B73" t="s">
        <v>72</v>
      </c>
      <c r="C73" t="s">
        <v>17</v>
      </c>
      <c r="D73" s="2">
        <v>134.6</v>
      </c>
      <c r="E73" s="3">
        <v>0.5622</v>
      </c>
      <c r="F73" s="2">
        <v>252.2</v>
      </c>
      <c r="G73" s="3">
        <v>141.78684</v>
      </c>
      <c r="H73" s="2">
        <v>190</v>
      </c>
      <c r="I73" s="3">
        <v>106.81800000000001</v>
      </c>
      <c r="J73" s="2">
        <v>250</v>
      </c>
      <c r="K73" s="3">
        <v>140.55</v>
      </c>
      <c r="L73" s="4">
        <v>692.2</v>
      </c>
      <c r="M73" s="3">
        <v>389.15484000000004</v>
      </c>
    </row>
    <row r="74" ht="4.5" customHeight="1"/>
    <row r="75" spans="1:13" ht="12.75">
      <c r="A75" s="12" t="s">
        <v>136</v>
      </c>
      <c r="B75" s="12"/>
      <c r="C75" s="12"/>
      <c r="D75" s="13"/>
      <c r="E75" s="14"/>
      <c r="F75" s="13"/>
      <c r="G75" s="14"/>
      <c r="H75" s="13"/>
      <c r="I75" s="14"/>
      <c r="J75" s="13"/>
      <c r="K75" s="14"/>
      <c r="L75" s="13"/>
      <c r="M75" s="14"/>
    </row>
    <row r="76" spans="1:13" ht="12.75">
      <c r="A76" s="11" t="s">
        <v>15</v>
      </c>
      <c r="B76" t="s">
        <v>98</v>
      </c>
      <c r="C76" t="s">
        <v>26</v>
      </c>
      <c r="D76" s="2">
        <v>53.6</v>
      </c>
      <c r="E76" s="3">
        <v>0.951</v>
      </c>
      <c r="F76" s="2">
        <v>90</v>
      </c>
      <c r="G76" s="3">
        <v>85.59</v>
      </c>
      <c r="H76" s="2">
        <v>70</v>
      </c>
      <c r="I76" s="3">
        <v>66.57</v>
      </c>
      <c r="J76" s="2">
        <v>110</v>
      </c>
      <c r="K76" s="3">
        <v>104.61</v>
      </c>
      <c r="L76" s="4">
        <v>270</v>
      </c>
      <c r="M76" s="3">
        <v>256.77</v>
      </c>
    </row>
    <row r="77" ht="4.5" customHeight="1"/>
    <row r="78" spans="1:13" ht="12.75">
      <c r="A78" s="12" t="s">
        <v>137</v>
      </c>
      <c r="B78" s="12"/>
      <c r="C78" s="12"/>
      <c r="D78" s="13"/>
      <c r="E78" s="14"/>
      <c r="F78" s="13"/>
      <c r="G78" s="14"/>
      <c r="H78" s="13"/>
      <c r="I78" s="14"/>
      <c r="J78" s="13"/>
      <c r="K78" s="14"/>
      <c r="L78" s="13"/>
      <c r="M78" s="14"/>
    </row>
    <row r="79" spans="1:13" ht="12.75">
      <c r="A79" s="11" t="s">
        <v>15</v>
      </c>
      <c r="B79" t="s">
        <v>95</v>
      </c>
      <c r="C79" t="s">
        <v>26</v>
      </c>
      <c r="D79" s="2">
        <v>88.3</v>
      </c>
      <c r="E79" s="3">
        <v>0.6448</v>
      </c>
      <c r="F79" s="2">
        <v>195</v>
      </c>
      <c r="G79" s="3">
        <v>125.736</v>
      </c>
      <c r="H79" s="2">
        <v>105</v>
      </c>
      <c r="I79" s="3">
        <v>67.70400000000001</v>
      </c>
      <c r="J79" s="2">
        <v>200</v>
      </c>
      <c r="K79" s="3">
        <v>128.96</v>
      </c>
      <c r="L79" s="4">
        <v>500</v>
      </c>
      <c r="M79" s="3">
        <v>322.4</v>
      </c>
    </row>
    <row r="80" spans="1:13" ht="12.75">
      <c r="A80" s="11" t="s">
        <v>21</v>
      </c>
      <c r="B80" t="s">
        <v>99</v>
      </c>
      <c r="C80" t="s">
        <v>100</v>
      </c>
      <c r="D80" s="2">
        <v>85.6</v>
      </c>
      <c r="E80" s="3">
        <v>0.6557</v>
      </c>
      <c r="F80" s="2">
        <v>140</v>
      </c>
      <c r="G80" s="3">
        <v>91.79799999999999</v>
      </c>
      <c r="H80" s="2">
        <v>80</v>
      </c>
      <c r="I80" s="3">
        <v>52.455999999999996</v>
      </c>
      <c r="J80" s="2">
        <v>170</v>
      </c>
      <c r="K80" s="3">
        <v>111.469</v>
      </c>
      <c r="L80" s="4">
        <v>390</v>
      </c>
      <c r="M80" s="3">
        <v>255.72299999999998</v>
      </c>
    </row>
    <row r="81" ht="4.5" customHeight="1"/>
    <row r="82" spans="1:13" ht="12.75">
      <c r="A82" s="12" t="s">
        <v>138</v>
      </c>
      <c r="B82" s="12"/>
      <c r="C82" s="12"/>
      <c r="D82" s="13"/>
      <c r="E82" s="14"/>
      <c r="F82" s="13"/>
      <c r="G82" s="14"/>
      <c r="H82" s="13"/>
      <c r="I82" s="14"/>
      <c r="J82" s="13"/>
      <c r="K82" s="14"/>
      <c r="L82" s="13"/>
      <c r="M82" s="14"/>
    </row>
    <row r="83" spans="1:13" ht="12.75">
      <c r="A83" s="11" t="s">
        <v>15</v>
      </c>
      <c r="B83" t="s">
        <v>93</v>
      </c>
      <c r="C83" t="s">
        <v>78</v>
      </c>
      <c r="D83" s="2">
        <v>99.7</v>
      </c>
      <c r="E83" s="3">
        <v>0.6093</v>
      </c>
      <c r="F83" s="2">
        <v>192.5</v>
      </c>
      <c r="G83" s="3">
        <v>117.29024999999999</v>
      </c>
      <c r="H83" s="2">
        <v>146</v>
      </c>
      <c r="I83" s="3">
        <v>88.95779999999999</v>
      </c>
      <c r="J83" s="2">
        <v>235</v>
      </c>
      <c r="K83" s="3">
        <v>143.1855</v>
      </c>
      <c r="L83" s="4">
        <v>573.5</v>
      </c>
      <c r="M83" s="3">
        <v>349.43354999999997</v>
      </c>
    </row>
    <row r="84" spans="1:13" ht="12.75">
      <c r="A84" s="11" t="s">
        <v>21</v>
      </c>
      <c r="B84" t="s">
        <v>96</v>
      </c>
      <c r="C84" t="s">
        <v>97</v>
      </c>
      <c r="D84" s="2">
        <v>94</v>
      </c>
      <c r="E84" s="3">
        <v>0.625</v>
      </c>
      <c r="F84" s="2">
        <v>110</v>
      </c>
      <c r="G84" s="3">
        <v>68.75</v>
      </c>
      <c r="H84" s="2">
        <v>147.5</v>
      </c>
      <c r="I84" s="3">
        <v>92.1875</v>
      </c>
      <c r="J84" s="2">
        <v>190</v>
      </c>
      <c r="K84" s="3">
        <v>118.75</v>
      </c>
      <c r="L84" s="4">
        <v>447.5</v>
      </c>
      <c r="M84" s="3">
        <v>279.6875</v>
      </c>
    </row>
    <row r="85" ht="4.5" customHeight="1"/>
    <row r="86" spans="1:13" ht="12.75">
      <c r="A86" s="12" t="s">
        <v>139</v>
      </c>
      <c r="B86" s="12"/>
      <c r="C86" s="12"/>
      <c r="D86" s="13"/>
      <c r="E86" s="14"/>
      <c r="F86" s="13"/>
      <c r="G86" s="14"/>
      <c r="H86" s="13"/>
      <c r="I86" s="14"/>
      <c r="J86" s="13"/>
      <c r="K86" s="14"/>
      <c r="L86" s="13"/>
      <c r="M86" s="14"/>
    </row>
    <row r="87" spans="1:13" ht="12.75">
      <c r="A87" s="11" t="s">
        <v>15</v>
      </c>
      <c r="B87" t="s">
        <v>91</v>
      </c>
      <c r="C87" t="s">
        <v>92</v>
      </c>
      <c r="D87" s="2">
        <v>110</v>
      </c>
      <c r="E87" s="3">
        <v>0.5885</v>
      </c>
      <c r="F87" s="2">
        <v>225</v>
      </c>
      <c r="G87" s="3">
        <v>132.4125</v>
      </c>
      <c r="H87" s="2">
        <v>170</v>
      </c>
      <c r="I87" s="3">
        <v>100.045</v>
      </c>
      <c r="J87" s="2">
        <v>255</v>
      </c>
      <c r="K87" s="3">
        <v>150.0675</v>
      </c>
      <c r="L87" s="4">
        <v>650</v>
      </c>
      <c r="M87" s="3">
        <v>382.525</v>
      </c>
    </row>
    <row r="88" ht="4.5" customHeight="1"/>
    <row r="89" spans="1:13" ht="12.75">
      <c r="A89" s="12" t="s">
        <v>140</v>
      </c>
      <c r="B89" s="12"/>
      <c r="C89" s="12"/>
      <c r="D89" s="13"/>
      <c r="E89" s="14"/>
      <c r="F89" s="13"/>
      <c r="G89" s="14"/>
      <c r="H89" s="13"/>
      <c r="I89" s="14"/>
      <c r="J89" s="13"/>
      <c r="K89" s="14"/>
      <c r="L89" s="13"/>
      <c r="M89" s="14"/>
    </row>
    <row r="90" spans="1:13" ht="12.75">
      <c r="A90" s="11" t="s">
        <v>15</v>
      </c>
      <c r="B90" t="s">
        <v>94</v>
      </c>
      <c r="C90" t="s">
        <v>20</v>
      </c>
      <c r="D90" s="2">
        <v>116.8</v>
      </c>
      <c r="E90" s="3">
        <v>0.5787</v>
      </c>
      <c r="F90" s="2">
        <v>180</v>
      </c>
      <c r="G90" s="3">
        <v>104.166</v>
      </c>
      <c r="H90" s="2">
        <v>145</v>
      </c>
      <c r="I90" s="3">
        <v>83.9115</v>
      </c>
      <c r="J90" s="2">
        <v>237.5</v>
      </c>
      <c r="K90" s="3">
        <v>137.44125</v>
      </c>
      <c r="L90" s="4">
        <v>562.5</v>
      </c>
      <c r="M90" s="3">
        <v>325.51875</v>
      </c>
    </row>
    <row r="91" ht="4.5" customHeight="1"/>
    <row r="92" spans="1:13" ht="12.75">
      <c r="A92" s="12" t="s">
        <v>101</v>
      </c>
      <c r="B92" s="12"/>
      <c r="C92" s="12"/>
      <c r="D92" s="13"/>
      <c r="E92" s="14"/>
      <c r="F92" s="13"/>
      <c r="G92" s="14"/>
      <c r="H92" s="13"/>
      <c r="I92" s="14"/>
      <c r="J92" s="13"/>
      <c r="K92" s="14"/>
      <c r="L92" s="13"/>
      <c r="M92" s="14"/>
    </row>
    <row r="93" ht="12.75">
      <c r="A93" t="s">
        <v>102</v>
      </c>
    </row>
    <row r="94" ht="12.75">
      <c r="A94" t="s">
        <v>103</v>
      </c>
    </row>
    <row r="95" ht="12.75">
      <c r="A95" t="s">
        <v>104</v>
      </c>
    </row>
    <row r="96" ht="12.75">
      <c r="A96" t="s">
        <v>105</v>
      </c>
    </row>
    <row r="97" ht="12.75">
      <c r="A97" t="s">
        <v>106</v>
      </c>
    </row>
    <row r="98" ht="12.75">
      <c r="A98" t="s">
        <v>107</v>
      </c>
    </row>
    <row r="99" ht="12.75">
      <c r="A99" t="s">
        <v>108</v>
      </c>
    </row>
    <row r="100" ht="12.75">
      <c r="A100" t="s">
        <v>109</v>
      </c>
    </row>
    <row r="101" ht="12.75">
      <c r="A101" t="s">
        <v>110</v>
      </c>
    </row>
    <row r="102" ht="12.75">
      <c r="A102" t="s">
        <v>111</v>
      </c>
    </row>
    <row r="103" ht="12.75">
      <c r="A103" t="s">
        <v>112</v>
      </c>
    </row>
    <row r="104" ht="4.5" customHeight="1"/>
    <row r="105" spans="1:13" ht="12.75">
      <c r="A105" s="15" t="s">
        <v>113</v>
      </c>
      <c r="B105" s="12"/>
      <c r="C105" s="12"/>
      <c r="D105" s="13"/>
      <c r="E105" s="14"/>
      <c r="F105" s="13"/>
      <c r="G105" s="14"/>
      <c r="H105" s="13"/>
      <c r="I105" s="14"/>
      <c r="J105" s="13"/>
      <c r="K105" s="14"/>
      <c r="L105" s="13"/>
      <c r="M105" s="14"/>
    </row>
    <row r="106" ht="12.75">
      <c r="A106" s="16" t="s">
        <v>114</v>
      </c>
    </row>
    <row r="107" ht="12.75">
      <c r="A107" s="16" t="s">
        <v>115</v>
      </c>
    </row>
    <row r="108" ht="12.75">
      <c r="A108" s="16" t="s">
        <v>116</v>
      </c>
    </row>
    <row r="109" ht="12.75">
      <c r="A109" s="16" t="s">
        <v>117</v>
      </c>
    </row>
    <row r="110" ht="12.75">
      <c r="A110" s="16" t="s">
        <v>118</v>
      </c>
    </row>
  </sheetData>
  <printOptions horizontalCentered="1"/>
  <pageMargins left="0.4" right="0.4" top="0.4" bottom="0.4" header="0.4" footer="0.4"/>
  <pageSetup horizontalDpi="1200" verticalDpi="1200" orientation="portrait" paperSize="9" scale="65" r:id="rId2"/>
  <headerFooter alignWithMargins="0">
    <oddFooter>&amp;L&amp;5Makro by Petr Nepomucký (2008)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indexed="11"/>
  </sheetPr>
  <dimension ref="A1:BJ63"/>
  <sheetViews>
    <sheetView tabSelected="1" zoomScale="110" zoomScaleNormal="110" workbookViewId="0" topLeftCell="A1">
      <pane xSplit="11" ySplit="3" topLeftCell="L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H2" sqref="H2"/>
    </sheetView>
  </sheetViews>
  <sheetFormatPr defaultColWidth="9.00390625" defaultRowHeight="12.75"/>
  <cols>
    <col min="1" max="1" width="3.75390625" style="63" customWidth="1"/>
    <col min="2" max="2" width="2.625" style="63" customWidth="1"/>
    <col min="3" max="4" width="3.75390625" style="63" customWidth="1"/>
    <col min="5" max="5" width="20.625" style="63" customWidth="1"/>
    <col min="6" max="6" width="4.75390625" style="63" customWidth="1"/>
    <col min="7" max="7" width="4.625" style="63" customWidth="1"/>
    <col min="8" max="8" width="18.00390625" style="63" customWidth="1"/>
    <col min="9" max="9" width="2.75390625" style="63" customWidth="1"/>
    <col min="10" max="10" width="5.75390625" style="63" customWidth="1"/>
    <col min="11" max="11" width="6.75390625" style="63" customWidth="1"/>
    <col min="12" max="13" width="10.75390625" style="63" customWidth="1"/>
    <col min="14" max="14" width="16.625" style="63" customWidth="1"/>
    <col min="15" max="15" width="10.25390625" style="63" customWidth="1"/>
    <col min="16" max="16" width="12.75390625" style="63" hidden="1" customWidth="1"/>
    <col min="17" max="19" width="5.75390625" style="64" customWidth="1"/>
    <col min="20" max="20" width="5.75390625" style="63" hidden="1" customWidth="1"/>
    <col min="21" max="24" width="5.75390625" style="63" customWidth="1"/>
    <col min="25" max="25" width="5.75390625" style="63" hidden="1" customWidth="1"/>
    <col min="26" max="29" width="5.75390625" style="63" customWidth="1"/>
    <col min="30" max="30" width="5.75390625" style="63" hidden="1" customWidth="1"/>
    <col min="31" max="31" width="5.75390625" style="63" customWidth="1"/>
    <col min="32" max="32" width="3.375" style="65" customWidth="1"/>
    <col min="33" max="33" width="7.875" style="66" customWidth="1"/>
    <col min="34" max="34" width="8.75390625" style="66" customWidth="1"/>
    <col min="35" max="35" width="8.75390625" style="63" customWidth="1"/>
    <col min="36" max="36" width="7.75390625" style="63" customWidth="1"/>
    <col min="37" max="37" width="10.75390625" style="63" customWidth="1"/>
    <col min="38" max="38" width="7.75390625" style="63" customWidth="1"/>
    <col min="39" max="39" width="10.75390625" style="63" customWidth="1"/>
    <col min="40" max="49" width="7.75390625" style="63" customWidth="1"/>
    <col min="50" max="50" width="4.75390625" style="63" customWidth="1"/>
    <col min="51" max="62" width="4.75390625" style="18" customWidth="1"/>
    <col min="63" max="16384" width="9.125" style="18" customWidth="1"/>
  </cols>
  <sheetData>
    <row r="1" spans="1:50" ht="18">
      <c r="A1" s="17" t="s">
        <v>141</v>
      </c>
      <c r="B1" s="18"/>
      <c r="C1" s="18"/>
      <c r="D1" s="18"/>
      <c r="E1" s="18"/>
      <c r="F1" s="18"/>
      <c r="G1" s="18" t="s">
        <v>142</v>
      </c>
      <c r="H1" s="19" t="s">
        <v>143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0"/>
      <c r="Y1" s="18"/>
      <c r="Z1" s="18"/>
      <c r="AA1" s="18"/>
      <c r="AB1" s="18"/>
      <c r="AC1" s="18"/>
      <c r="AD1" s="18"/>
      <c r="AE1" s="18"/>
      <c r="AF1" s="21"/>
      <c r="AG1" s="22"/>
      <c r="AH1" s="22"/>
      <c r="AI1" s="18"/>
      <c r="AJ1" s="23" t="b">
        <v>1</v>
      </c>
      <c r="AK1" s="23" t="b">
        <v>1</v>
      </c>
      <c r="AL1" s="23" t="b">
        <v>1</v>
      </c>
      <c r="AM1" s="23" t="b">
        <v>1</v>
      </c>
      <c r="AN1" s="23" t="b">
        <v>1</v>
      </c>
      <c r="AO1" s="23" t="b">
        <v>1</v>
      </c>
      <c r="AP1" s="23" t="b">
        <v>1</v>
      </c>
      <c r="AQ1" s="23" t="b">
        <v>1</v>
      </c>
      <c r="AR1" s="23" t="b">
        <v>1</v>
      </c>
      <c r="AS1" s="23" t="b">
        <v>1</v>
      </c>
      <c r="AT1" s="23" t="b">
        <v>1</v>
      </c>
      <c r="AU1" s="23" t="b">
        <v>1</v>
      </c>
      <c r="AV1" s="23" t="b">
        <v>1</v>
      </c>
      <c r="AW1" s="23" t="b">
        <v>1</v>
      </c>
      <c r="AX1" s="18"/>
    </row>
    <row r="2" spans="7:34" s="24" customFormat="1" ht="12.75">
      <c r="G2" s="25" t="s">
        <v>144</v>
      </c>
      <c r="H2" s="26" t="s">
        <v>145</v>
      </c>
      <c r="AF2" s="27"/>
      <c r="AG2" s="22"/>
      <c r="AH2" s="22"/>
    </row>
    <row r="3" spans="1:62" s="37" customFormat="1" ht="90.75" customHeight="1">
      <c r="A3" s="28" t="s">
        <v>146</v>
      </c>
      <c r="B3" s="29" t="s">
        <v>147</v>
      </c>
      <c r="C3" s="29" t="s">
        <v>148</v>
      </c>
      <c r="D3" s="29" t="s">
        <v>149</v>
      </c>
      <c r="E3" s="30" t="s">
        <v>150</v>
      </c>
      <c r="F3" s="31" t="s">
        <v>151</v>
      </c>
      <c r="G3" s="31" t="s">
        <v>152</v>
      </c>
      <c r="H3" s="30" t="s">
        <v>153</v>
      </c>
      <c r="I3" s="32" t="s">
        <v>154</v>
      </c>
      <c r="J3" s="30" t="s">
        <v>4</v>
      </c>
      <c r="K3" s="33" t="s">
        <v>5</v>
      </c>
      <c r="L3" s="30" t="s">
        <v>155</v>
      </c>
      <c r="M3" s="30" t="s">
        <v>156</v>
      </c>
      <c r="N3" s="30" t="s">
        <v>157</v>
      </c>
      <c r="O3" s="30" t="s">
        <v>145</v>
      </c>
      <c r="P3" s="30" t="s">
        <v>158</v>
      </c>
      <c r="Q3" s="31" t="s">
        <v>159</v>
      </c>
      <c r="R3" s="31" t="s">
        <v>160</v>
      </c>
      <c r="S3" s="31" t="s">
        <v>161</v>
      </c>
      <c r="T3" s="31" t="s">
        <v>162</v>
      </c>
      <c r="U3" s="34" t="s">
        <v>163</v>
      </c>
      <c r="V3" s="31" t="s">
        <v>164</v>
      </c>
      <c r="W3" s="31" t="s">
        <v>165</v>
      </c>
      <c r="X3" s="31" t="s">
        <v>166</v>
      </c>
      <c r="Y3" s="31" t="s">
        <v>167</v>
      </c>
      <c r="Z3" s="34" t="s">
        <v>168</v>
      </c>
      <c r="AA3" s="31" t="s">
        <v>169</v>
      </c>
      <c r="AB3" s="31" t="s">
        <v>170</v>
      </c>
      <c r="AC3" s="31" t="s">
        <v>171</v>
      </c>
      <c r="AD3" s="31" t="s">
        <v>172</v>
      </c>
      <c r="AE3" s="34" t="s">
        <v>173</v>
      </c>
      <c r="AF3" s="35" t="s">
        <v>174</v>
      </c>
      <c r="AG3" s="36" t="s">
        <v>175</v>
      </c>
      <c r="AH3" s="36" t="s">
        <v>176</v>
      </c>
      <c r="AI3" s="34" t="s">
        <v>177</v>
      </c>
      <c r="AJ3" s="34" t="s">
        <v>277</v>
      </c>
      <c r="AK3" s="34" t="s">
        <v>278</v>
      </c>
      <c r="AL3" s="34" t="s">
        <v>279</v>
      </c>
      <c r="AM3" s="34" t="s">
        <v>280</v>
      </c>
      <c r="AN3" s="34" t="s">
        <v>281</v>
      </c>
      <c r="AO3" s="34" t="s">
        <v>282</v>
      </c>
      <c r="AP3" s="34" t="s">
        <v>283</v>
      </c>
      <c r="AQ3" s="34" t="s">
        <v>284</v>
      </c>
      <c r="AR3" s="34" t="s">
        <v>285</v>
      </c>
      <c r="AS3" s="34" t="s">
        <v>286</v>
      </c>
      <c r="AT3" s="34" t="s">
        <v>287</v>
      </c>
      <c r="AU3" s="34" t="s">
        <v>288</v>
      </c>
      <c r="AV3" s="34" t="s">
        <v>289</v>
      </c>
      <c r="AW3" s="34" t="s">
        <v>290</v>
      </c>
      <c r="AX3" s="31" t="s">
        <v>178</v>
      </c>
      <c r="AY3" s="31" t="s">
        <v>179</v>
      </c>
      <c r="AZ3" s="31" t="s">
        <v>180</v>
      </c>
      <c r="BA3" s="31" t="s">
        <v>181</v>
      </c>
      <c r="BB3" s="31" t="s">
        <v>182</v>
      </c>
      <c r="BC3" s="31" t="s">
        <v>183</v>
      </c>
      <c r="BD3" s="31" t="s">
        <v>184</v>
      </c>
      <c r="BE3" s="31" t="s">
        <v>185</v>
      </c>
      <c r="BF3" s="31" t="s">
        <v>186</v>
      </c>
      <c r="BG3" s="31" t="s">
        <v>187</v>
      </c>
      <c r="BH3" s="31" t="s">
        <v>188</v>
      </c>
      <c r="BI3" s="31" t="s">
        <v>189</v>
      </c>
      <c r="BJ3" s="31" t="s">
        <v>190</v>
      </c>
    </row>
    <row r="4" spans="1:5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21"/>
      <c r="AG4" s="22"/>
      <c r="AH4" s="22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62" ht="12.75">
      <c r="A5" s="38">
        <f aca="true" t="shared" si="0" ref="A5:A44">ROW()-4</f>
        <v>1</v>
      </c>
      <c r="B5" s="39">
        <v>1</v>
      </c>
      <c r="C5" s="39">
        <v>23</v>
      </c>
      <c r="D5" s="39">
        <v>23</v>
      </c>
      <c r="E5" s="40" t="s">
        <v>191</v>
      </c>
      <c r="F5" s="39">
        <v>1949</v>
      </c>
      <c r="G5" s="39"/>
      <c r="H5" s="39" t="s">
        <v>92</v>
      </c>
      <c r="I5" s="40" t="s">
        <v>192</v>
      </c>
      <c r="J5" s="41">
        <v>110</v>
      </c>
      <c r="K5" s="42">
        <f aca="true" t="shared" si="1" ref="K5:K44">IF(I5="M",INDEX(WilksMen,MATCH(FLOOR(ROUND(J5,1),1),WilksMenColumn,0),MATCH(ROUND(MOD(ROUND(J5,1),1),1),WilksMenRow,2)),INDEX(WilksWomen,MATCH(FLOOR(ROUND(J5,1),1),WilksWomenColumn,0),MATCH(ROUND(MOD(ROUND(J5,1),1),1),WilksWomenRow,0)))</f>
        <v>0.5885</v>
      </c>
      <c r="L5" s="39" t="s">
        <v>193</v>
      </c>
      <c r="M5" s="39" t="s">
        <v>194</v>
      </c>
      <c r="N5" s="39" t="s">
        <v>195</v>
      </c>
      <c r="O5" s="39" t="s">
        <v>196</v>
      </c>
      <c r="P5" s="39"/>
      <c r="Q5" s="43">
        <v>-225</v>
      </c>
      <c r="R5" s="44">
        <v>225</v>
      </c>
      <c r="S5" s="43">
        <v>-235</v>
      </c>
      <c r="T5" s="45"/>
      <c r="U5" s="46">
        <f aca="true" t="shared" si="2" ref="U5:U44">MAX(0,Q5:S5)</f>
        <v>225</v>
      </c>
      <c r="V5" s="44">
        <v>160</v>
      </c>
      <c r="W5" s="44">
        <v>165</v>
      </c>
      <c r="X5" s="44">
        <v>170</v>
      </c>
      <c r="Y5" s="47"/>
      <c r="Z5" s="46">
        <f aca="true" t="shared" si="3" ref="Z5:Z44">MAX(0,V5:X5)</f>
        <v>170</v>
      </c>
      <c r="AA5" s="44">
        <v>230</v>
      </c>
      <c r="AB5" s="44">
        <v>245</v>
      </c>
      <c r="AC5" s="44">
        <v>255</v>
      </c>
      <c r="AD5" s="47"/>
      <c r="AE5" s="46">
        <f aca="true" t="shared" si="4" ref="AE5:AE44">MAX(0,AA5:AC5)</f>
        <v>255</v>
      </c>
      <c r="AF5" s="48" t="b">
        <v>0</v>
      </c>
      <c r="AG5" s="49">
        <f aca="true" t="shared" si="5" ref="AG5:AG44">(1-AF5)*(AE5+Z5+U5)</f>
        <v>650</v>
      </c>
      <c r="AH5" s="50">
        <f aca="true" t="shared" si="6" ref="AH5:AH44">AG5*K5</f>
        <v>382.52500000000003</v>
      </c>
      <c r="AI5" s="42">
        <f aca="true" t="shared" si="7" ref="AI5:AI44">AG5+AH5/1000</f>
        <v>650.382525</v>
      </c>
      <c r="AJ5" s="46">
        <f>IF($AJ$1=TRUE,SUMPRODUCT(--(($G$4:$G89)=$G5),(AG$4:AG89)),Calc)</f>
        <v>22048.2</v>
      </c>
      <c r="AK5" s="51">
        <f>IF($AK$1=TRUE,SUMPRODUCT(--(($G$4:$G89)=$G5),(AH$4:AH89)),Calc)</f>
        <v>14173.504640000003</v>
      </c>
      <c r="AL5" s="52">
        <f>IF($AL$1=TRUE,SUMPRODUCT(--(($H$4:$H89)=$H5),(AG$4:AG89)),Calc)</f>
        <v>650</v>
      </c>
      <c r="AM5" s="51">
        <f>IF($AM$1=TRUE,SUMPRODUCT(--(($H$4:$H89)=$H5),(AH$4:AH89)),Calc)</f>
        <v>382.52500000000003</v>
      </c>
      <c r="AN5" s="53">
        <f>IF($AN$1=TRUE,RANK($AI5,$AI$4:$AI89,0)-SUMPRODUCT(1*(($N$4:$N89)&lt;&gt;$N5),1*(($AI$4:$AI89)&gt;$AI5)),Calc)</f>
        <v>1</v>
      </c>
      <c r="AO5" s="53">
        <f>IF($AO$1=TRUE,RANK($AH5,$AH$4:$AH89,0)-SUMPRODUCT(1*(($N$4:$N89)&lt;&gt;$N5),1*(($AH$4:$AH89)&gt;$AH5)),Calc)</f>
        <v>1</v>
      </c>
      <c r="AP5" s="53">
        <f>IF($AP$1=TRUE,RANK($AI5,$AI$4:$AI89,0)-SUMPRODUCT(1*(($O$4:$O89)&lt;&gt;$O5),1*(($AI$4:$AI89)&gt;$AI5)),Calc)</f>
        <v>1</v>
      </c>
      <c r="AQ5" s="53">
        <f>IF($AQ$1=TRUE,RANK($AH5,$AH$4:$AH89,0)-SUMPRODUCT(1*(($O$4:$O89)&lt;&gt;$O5),1*(($AH$4:$AH89)&gt;$AH5)),Calc)</f>
        <v>1</v>
      </c>
      <c r="AR5" s="53">
        <f>IF($AR$1=TRUE,RANK($AI5,$AI$4:$AI89,0)-SUMPRODUCT(1*(($P$4:$P89)&lt;&gt;$P5),1*(($AI$4:$AI89)&gt;$AI5)),Calc)</f>
        <v>11</v>
      </c>
      <c r="AS5" s="53">
        <f>IF($AS$1=TRUE,RANK($AH5,$AH$4:$AH89,0)-SUMPRODUCT(1*(($P$4:$P89)&lt;&gt;$P5),1*(($AH$4:$AH89)&gt;$AH5)),Calc)</f>
        <v>18</v>
      </c>
      <c r="AT5" s="53">
        <f>IF($AT$1=TRUE,RANK($AI5,$AI$4:$AI89,0),Calc)</f>
        <v>11</v>
      </c>
      <c r="AU5" s="53">
        <f>IF($AU$1=TRUE,RANK($AH5,$AH$4:$AH89,0),Calc)</f>
        <v>18</v>
      </c>
      <c r="AV5" s="53" t="e">
        <f>IF($AV$1=TRUE,RANKnodupl($AJ5,$AJ$4:$AJ89),Calc)</f>
        <v>#NAME?</v>
      </c>
      <c r="AW5" s="53" t="e">
        <f>IF($AW$1=TRUE,RANKnodupl($AK5,$AK$4:$AK89),Calc)</f>
        <v>#NAME?</v>
      </c>
      <c r="AX5" s="54"/>
      <c r="AY5" s="54"/>
      <c r="AZ5" s="54"/>
      <c r="BA5" s="54"/>
      <c r="BB5" s="54"/>
      <c r="BC5" s="55" t="s">
        <v>197</v>
      </c>
      <c r="BD5" s="56" t="s">
        <v>197</v>
      </c>
      <c r="BE5" s="54"/>
      <c r="BF5" s="54"/>
      <c r="BG5" s="54"/>
      <c r="BH5" s="56" t="s">
        <v>198</v>
      </c>
      <c r="BI5" s="54"/>
      <c r="BJ5" s="56" t="s">
        <v>197</v>
      </c>
    </row>
    <row r="6" spans="1:62" ht="12.75">
      <c r="A6" s="38">
        <f t="shared" si="0"/>
        <v>2</v>
      </c>
      <c r="B6" s="39">
        <v>1</v>
      </c>
      <c r="C6" s="39">
        <v>29</v>
      </c>
      <c r="D6" s="39">
        <v>29</v>
      </c>
      <c r="E6" s="40" t="s">
        <v>199</v>
      </c>
      <c r="F6" s="39">
        <v>1949</v>
      </c>
      <c r="G6" s="39"/>
      <c r="H6" s="39" t="s">
        <v>20</v>
      </c>
      <c r="I6" s="40" t="s">
        <v>192</v>
      </c>
      <c r="J6" s="41">
        <v>116.8</v>
      </c>
      <c r="K6" s="42">
        <f t="shared" si="1"/>
        <v>0.5787</v>
      </c>
      <c r="L6" s="39" t="s">
        <v>200</v>
      </c>
      <c r="M6" s="39" t="s">
        <v>194</v>
      </c>
      <c r="N6" s="39" t="s">
        <v>201</v>
      </c>
      <c r="O6" s="39" t="s">
        <v>196</v>
      </c>
      <c r="P6" s="39"/>
      <c r="Q6" s="57">
        <v>170</v>
      </c>
      <c r="R6" s="58">
        <v>-180</v>
      </c>
      <c r="S6" s="57">
        <v>180</v>
      </c>
      <c r="T6" s="41"/>
      <c r="U6" s="46">
        <f t="shared" si="2"/>
        <v>180</v>
      </c>
      <c r="V6" s="44">
        <v>135</v>
      </c>
      <c r="W6" s="44">
        <v>142.5</v>
      </c>
      <c r="X6" s="44">
        <v>145</v>
      </c>
      <c r="Y6" s="41"/>
      <c r="Z6" s="46">
        <f t="shared" si="3"/>
        <v>145</v>
      </c>
      <c r="AA6" s="44">
        <v>220</v>
      </c>
      <c r="AB6" s="44">
        <v>230</v>
      </c>
      <c r="AC6" s="44">
        <v>237.5</v>
      </c>
      <c r="AD6" s="41"/>
      <c r="AE6" s="46">
        <f t="shared" si="4"/>
        <v>237.5</v>
      </c>
      <c r="AF6" s="48" t="b">
        <v>0</v>
      </c>
      <c r="AG6" s="49">
        <f t="shared" si="5"/>
        <v>562.5</v>
      </c>
      <c r="AH6" s="50">
        <f t="shared" si="6"/>
        <v>325.51875</v>
      </c>
      <c r="AI6" s="42">
        <f t="shared" si="7"/>
        <v>562.82551875</v>
      </c>
      <c r="AJ6" s="46">
        <f>IF($AJ$1=TRUE,SUMPRODUCT(--(($G$4:$G107)=$G6),(AG$4:AG107)),Calc)</f>
        <v>22048.2</v>
      </c>
      <c r="AK6" s="51">
        <f>IF($AK$1=TRUE,SUMPRODUCT(--(($G$4:$G107)=$G6),(AH$4:AH107)),Calc)</f>
        <v>14173.504640000003</v>
      </c>
      <c r="AL6" s="52">
        <f>IF($AL$1=TRUE,SUMPRODUCT(--(($H$4:$H107)=$H6),(AG$4:AG107)),Calc)</f>
        <v>2542.5</v>
      </c>
      <c r="AM6" s="51">
        <f>IF($AM$1=TRUE,SUMPRODUCT(--(($H$4:$H107)=$H6),(AH$4:AH107)),Calc)</f>
        <v>1565.5135</v>
      </c>
      <c r="AN6" s="53">
        <f>IF($AN$1=TRUE,RANK($AI6,$AI$4:$AI107,0)-SUMPRODUCT(1*(($N$4:$N107)&lt;&gt;$N6),1*(($AI$4:$AI107)&gt;$AI6)),Calc)</f>
        <v>1</v>
      </c>
      <c r="AO6" s="53">
        <f>IF($AO$1=TRUE,RANK($AH6,$AH$4:$AH107,0)-SUMPRODUCT(1*(($N$4:$N107)&lt;&gt;$N6),1*(($AH$4:$AH107)&gt;$AH6)),Calc)</f>
        <v>1</v>
      </c>
      <c r="AP6" s="53">
        <f>IF($AP$1=TRUE,RANK($AI6,$AI$4:$AI107,0)-SUMPRODUCT(1*(($O$4:$O107)&lt;&gt;$O6),1*(($AI$4:$AI107)&gt;$AI6)),Calc)</f>
        <v>3</v>
      </c>
      <c r="AQ6" s="53">
        <f>IF($AQ$1=TRUE,RANK($AH6,$AH$4:$AH107,0)-SUMPRODUCT(1*(($O$4:$O107)&lt;&gt;$O6),1*(($AH$4:$AH107)&gt;$AH6)),Calc)</f>
        <v>3</v>
      </c>
      <c r="AR6" s="53">
        <f>IF($AR$1=TRUE,RANK($AI6,$AI$4:$AI107,0)-SUMPRODUCT(1*(($P$4:$P107)&lt;&gt;$P6),1*(($AI$4:$AI107)&gt;$AI6)),Calc)</f>
        <v>22</v>
      </c>
      <c r="AS6" s="53">
        <f>IF($AS$1=TRUE,RANK($AH6,$AH$4:$AH107,0)-SUMPRODUCT(1*(($P$4:$P107)&lt;&gt;$P6),1*(($AH$4:$AH107)&gt;$AH6)),Calc)</f>
        <v>27</v>
      </c>
      <c r="AT6" s="53">
        <f>IF($AT$1=TRUE,RANK($AI6,$AI$4:$AI107,0),Calc)</f>
        <v>22</v>
      </c>
      <c r="AU6" s="53">
        <f>IF($AU$1=TRUE,RANK($AH6,$AH$4:$AH107,0),Calc)</f>
        <v>27</v>
      </c>
      <c r="AV6" s="53" t="e">
        <f>IF($AV$1=TRUE,RANKnodupl($AJ6,$AJ$4:$AJ107),Calc)</f>
        <v>#NAME?</v>
      </c>
      <c r="AW6" s="53" t="e">
        <f>IF($AW$1=TRUE,RANKnodupl($AK6,$AK$4:$AK107),Calc)</f>
        <v>#NAME?</v>
      </c>
      <c r="AX6" s="59"/>
      <c r="AY6" s="59"/>
      <c r="AZ6" s="59"/>
      <c r="BA6" s="59"/>
      <c r="BB6" s="59"/>
      <c r="BC6" s="59"/>
      <c r="BD6" s="59"/>
      <c r="BE6" s="59"/>
      <c r="BF6" s="55" t="s">
        <v>202</v>
      </c>
      <c r="BG6" s="55" t="s">
        <v>202</v>
      </c>
      <c r="BH6" s="55" t="s">
        <v>202</v>
      </c>
      <c r="BI6" s="59"/>
      <c r="BJ6" s="59"/>
    </row>
    <row r="7" spans="1:62" ht="12.75">
      <c r="A7" s="38">
        <f t="shared" si="0"/>
        <v>3</v>
      </c>
      <c r="B7" s="39">
        <v>1</v>
      </c>
      <c r="C7" s="39">
        <v>35</v>
      </c>
      <c r="D7" s="39">
        <v>35</v>
      </c>
      <c r="E7" s="40" t="s">
        <v>203</v>
      </c>
      <c r="F7" s="39">
        <v>1950</v>
      </c>
      <c r="G7" s="39"/>
      <c r="H7" s="39" t="s">
        <v>26</v>
      </c>
      <c r="I7" s="40" t="s">
        <v>192</v>
      </c>
      <c r="J7" s="41">
        <v>88.3</v>
      </c>
      <c r="K7" s="42">
        <f t="shared" si="1"/>
        <v>0.6448</v>
      </c>
      <c r="L7" s="39" t="s">
        <v>204</v>
      </c>
      <c r="M7" s="39" t="s">
        <v>194</v>
      </c>
      <c r="N7" s="39" t="s">
        <v>205</v>
      </c>
      <c r="O7" s="39" t="s">
        <v>196</v>
      </c>
      <c r="P7" s="39"/>
      <c r="Q7" s="57">
        <v>160</v>
      </c>
      <c r="R7" s="57">
        <v>180</v>
      </c>
      <c r="S7" s="57">
        <v>195</v>
      </c>
      <c r="T7" s="41"/>
      <c r="U7" s="46">
        <f t="shared" si="2"/>
        <v>195</v>
      </c>
      <c r="V7" s="44">
        <v>95</v>
      </c>
      <c r="W7" s="44">
        <v>105</v>
      </c>
      <c r="X7" s="43">
        <v>-110</v>
      </c>
      <c r="Y7" s="41"/>
      <c r="Z7" s="46">
        <f t="shared" si="3"/>
        <v>105</v>
      </c>
      <c r="AA7" s="44">
        <v>170</v>
      </c>
      <c r="AB7" s="44">
        <v>190</v>
      </c>
      <c r="AC7" s="44">
        <v>200</v>
      </c>
      <c r="AD7" s="41"/>
      <c r="AE7" s="46">
        <f t="shared" si="4"/>
        <v>200</v>
      </c>
      <c r="AF7" s="48" t="b">
        <v>0</v>
      </c>
      <c r="AG7" s="49">
        <f t="shared" si="5"/>
        <v>500</v>
      </c>
      <c r="AH7" s="50">
        <f t="shared" si="6"/>
        <v>322.40000000000003</v>
      </c>
      <c r="AI7" s="42">
        <f t="shared" si="7"/>
        <v>500.3224</v>
      </c>
      <c r="AJ7" s="46">
        <f>IF($AJ$1=TRUE,SUMPRODUCT(--(($G$4:$G105)=$G7),(AG$4:AG105)),Calc)</f>
        <v>22048.2</v>
      </c>
      <c r="AK7" s="51">
        <f>IF($AK$1=TRUE,SUMPRODUCT(--(($G$4:$G105)=$G7),(AH$4:AH105)),Calc)</f>
        <v>14173.504640000003</v>
      </c>
      <c r="AL7" s="52">
        <f>IF($AL$1=TRUE,SUMPRODUCT(--(($H$4:$H105)=$H7),(AG$4:AG105)),Calc)</f>
        <v>2132.5</v>
      </c>
      <c r="AM7" s="51">
        <f>IF($AM$1=TRUE,SUMPRODUCT(--(($H$4:$H105)=$H7),(AH$4:AH105)),Calc)</f>
        <v>1455.3425000000002</v>
      </c>
      <c r="AN7" s="53">
        <f>IF($AN$1=TRUE,RANK($AI7,$AI$4:$AI105,0)-SUMPRODUCT(1*(($N$4:$N105)&lt;&gt;$N7),1*(($AI$4:$AI105)&gt;$AI7)),Calc)</f>
        <v>1</v>
      </c>
      <c r="AO7" s="53">
        <f>IF($AO$1=TRUE,RANK($AH7,$AH$4:$AH105,0)-SUMPRODUCT(1*(($N$4:$N105)&lt;&gt;$N7),1*(($AH$4:$AH105)&gt;$AH7)),Calc)</f>
        <v>1</v>
      </c>
      <c r="AP7" s="53">
        <f>IF($AP$1=TRUE,RANK($AI7,$AI$4:$AI105,0)-SUMPRODUCT(1*(($O$4:$O105)&lt;&gt;$O7),1*(($AI$4:$AI105)&gt;$AI7)),Calc)</f>
        <v>4</v>
      </c>
      <c r="AQ7" s="53">
        <f>IF($AQ$1=TRUE,RANK($AH7,$AH$4:$AH105,0)-SUMPRODUCT(1*(($O$4:$O105)&lt;&gt;$O7),1*(($AH$4:$AH105)&gt;$AH7)),Calc)</f>
        <v>4</v>
      </c>
      <c r="AR7" s="53">
        <f>IF($AR$1=TRUE,RANK($AI7,$AI$4:$AI105,0)-SUMPRODUCT(1*(($P$4:$P105)&lt;&gt;$P7),1*(($AI$4:$AI105)&gt;$AI7)),Calc)</f>
        <v>27</v>
      </c>
      <c r="AS7" s="53">
        <f>IF($AS$1=TRUE,RANK($AH7,$AH$4:$AH105,0)-SUMPRODUCT(1*(($P$4:$P105)&lt;&gt;$P7),1*(($AH$4:$AH105)&gt;$AH7)),Calc)</f>
        <v>28</v>
      </c>
      <c r="AT7" s="53">
        <f>IF($AT$1=TRUE,RANK($AI7,$AI$4:$AI105,0),Calc)</f>
        <v>27</v>
      </c>
      <c r="AU7" s="53">
        <f>IF($AU$1=TRUE,RANK($AH7,$AH$4:$AH105,0),Calc)</f>
        <v>28</v>
      </c>
      <c r="AV7" s="53" t="e">
        <f>IF($AV$1=TRUE,RANKnodupl($AJ7,$AJ$4:$AJ105),Calc)</f>
        <v>#NAME?</v>
      </c>
      <c r="AW7" s="53" t="e">
        <f>IF($AW$1=TRUE,RANKnodupl($AK7,$AK$4:$AK105),Calc)</f>
        <v>#NAME?</v>
      </c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 ht="12.75">
      <c r="A8" s="38">
        <f t="shared" si="0"/>
        <v>4</v>
      </c>
      <c r="B8" s="39">
        <v>1</v>
      </c>
      <c r="C8" s="39">
        <v>8</v>
      </c>
      <c r="D8" s="39">
        <v>8</v>
      </c>
      <c r="E8" s="40" t="s">
        <v>206</v>
      </c>
      <c r="F8" s="39">
        <v>1946</v>
      </c>
      <c r="G8" s="39"/>
      <c r="H8" s="39" t="s">
        <v>97</v>
      </c>
      <c r="I8" s="40" t="s">
        <v>192</v>
      </c>
      <c r="J8" s="41">
        <v>94</v>
      </c>
      <c r="K8" s="42">
        <f t="shared" si="1"/>
        <v>0.625</v>
      </c>
      <c r="L8" s="39" t="s">
        <v>207</v>
      </c>
      <c r="M8" s="39" t="s">
        <v>194</v>
      </c>
      <c r="N8" s="39" t="s">
        <v>208</v>
      </c>
      <c r="O8" s="39" t="s">
        <v>196</v>
      </c>
      <c r="P8" s="39"/>
      <c r="Q8" s="44">
        <v>110</v>
      </c>
      <c r="R8" s="47">
        <v>0</v>
      </c>
      <c r="S8" s="47">
        <v>0</v>
      </c>
      <c r="T8" s="45"/>
      <c r="U8" s="46">
        <f t="shared" si="2"/>
        <v>110</v>
      </c>
      <c r="V8" s="44">
        <v>125</v>
      </c>
      <c r="W8" s="43">
        <v>-147.5</v>
      </c>
      <c r="X8" s="44">
        <v>147.5</v>
      </c>
      <c r="Y8" s="47"/>
      <c r="Z8" s="46">
        <f t="shared" si="3"/>
        <v>147.5</v>
      </c>
      <c r="AA8" s="44">
        <v>150</v>
      </c>
      <c r="AB8" s="44">
        <v>170</v>
      </c>
      <c r="AC8" s="44">
        <v>190</v>
      </c>
      <c r="AD8" s="47"/>
      <c r="AE8" s="46">
        <f t="shared" si="4"/>
        <v>190</v>
      </c>
      <c r="AF8" s="48" t="b">
        <v>0</v>
      </c>
      <c r="AG8" s="49">
        <f t="shared" si="5"/>
        <v>447.5</v>
      </c>
      <c r="AH8" s="50">
        <f t="shared" si="6"/>
        <v>279.6875</v>
      </c>
      <c r="AI8" s="42">
        <f t="shared" si="7"/>
        <v>447.7796875</v>
      </c>
      <c r="AJ8" s="46">
        <f>IF($AJ$1=TRUE,SUMPRODUCT(--(($G$4:$G111)=$G8),(AG$4:AG111)),Calc)</f>
        <v>22048.2</v>
      </c>
      <c r="AK8" s="51">
        <f>IF($AK$1=TRUE,SUMPRODUCT(--(($G$4:$G111)=$G8),(AH$4:AH111)),Calc)</f>
        <v>14173.504640000003</v>
      </c>
      <c r="AL8" s="52">
        <f>IF($AL$1=TRUE,SUMPRODUCT(--(($H$4:$H111)=$H8),(AG$4:AG111)),Calc)</f>
        <v>447.5</v>
      </c>
      <c r="AM8" s="51">
        <f>IF($AM$1=TRUE,SUMPRODUCT(--(($H$4:$H111)=$H8),(AH$4:AH111)),Calc)</f>
        <v>279.6875</v>
      </c>
      <c r="AN8" s="53">
        <f>IF($AN$1=TRUE,RANK($AI8,$AI$4:$AI111,0)-SUMPRODUCT(1*(($N$4:$N111)&lt;&gt;$N8),1*(($AI$4:$AI111)&gt;$AI8)),Calc)</f>
        <v>2</v>
      </c>
      <c r="AO8" s="53">
        <f>IF($AO$1=TRUE,RANK($AH8,$AH$4:$AH111,0)-SUMPRODUCT(1*(($N$4:$N111)&lt;&gt;$N8),1*(($AH$4:$AH111)&gt;$AH8)),Calc)</f>
        <v>2</v>
      </c>
      <c r="AP8" s="53">
        <f>IF($AP$1=TRUE,RANK($AI8,$AI$4:$AI111,0)-SUMPRODUCT(1*(($O$4:$O111)&lt;&gt;$O8),1*(($AI$4:$AI111)&gt;$AI8)),Calc)</f>
        <v>5</v>
      </c>
      <c r="AQ8" s="53">
        <f>IF($AQ$1=TRUE,RANK($AH8,$AH$4:$AH111,0)-SUMPRODUCT(1*(($O$4:$O111)&lt;&gt;$O8),1*(($AH$4:$AH111)&gt;$AH8)),Calc)</f>
        <v>5</v>
      </c>
      <c r="AR8" s="53">
        <f>IF($AR$1=TRUE,RANK($AI8,$AI$4:$AI111,0)-SUMPRODUCT(1*(($P$4:$P111)&lt;&gt;$P8),1*(($AI$4:$AI111)&gt;$AI8)),Calc)</f>
        <v>32</v>
      </c>
      <c r="AS8" s="53">
        <f>IF($AS$1=TRUE,RANK($AH8,$AH$4:$AH111,0)-SUMPRODUCT(1*(($P$4:$P111)&lt;&gt;$P8),1*(($AH$4:$AH111)&gt;$AH8)),Calc)</f>
        <v>35</v>
      </c>
      <c r="AT8" s="53">
        <f>IF($AT$1=TRUE,RANK($AI8,$AI$4:$AI111,0),Calc)</f>
        <v>32</v>
      </c>
      <c r="AU8" s="53">
        <f>IF($AU$1=TRUE,RANK($AH8,$AH$4:$AH111,0),Calc)</f>
        <v>35</v>
      </c>
      <c r="AV8" s="53" t="e">
        <f>IF($AV$1=TRUE,RANKnodupl($AJ8,$AJ$4:$AJ111),Calc)</f>
        <v>#NAME?</v>
      </c>
      <c r="AW8" s="53" t="e">
        <f>IF($AW$1=TRUE,RANKnodupl($AK8,$AK$4:$AK111),Calc)</f>
        <v>#NAME?</v>
      </c>
      <c r="AX8" s="60"/>
      <c r="AY8" s="60"/>
      <c r="AZ8" s="60"/>
      <c r="BA8" s="60"/>
      <c r="BB8" s="60"/>
      <c r="BC8" s="61" t="s">
        <v>209</v>
      </c>
      <c r="BD8" s="55" t="s">
        <v>209</v>
      </c>
      <c r="BE8" s="60"/>
      <c r="BF8" s="60"/>
      <c r="BG8" s="60"/>
      <c r="BH8" s="60"/>
      <c r="BI8" s="60"/>
      <c r="BJ8" s="60"/>
    </row>
    <row r="9" spans="1:62" ht="12.75">
      <c r="A9" s="38">
        <f t="shared" si="0"/>
        <v>5</v>
      </c>
      <c r="B9" s="39">
        <v>1</v>
      </c>
      <c r="C9" s="39">
        <v>28</v>
      </c>
      <c r="D9" s="39">
        <v>28</v>
      </c>
      <c r="E9" s="40" t="s">
        <v>210</v>
      </c>
      <c r="F9" s="39">
        <v>1947</v>
      </c>
      <c r="G9" s="39"/>
      <c r="H9" s="39" t="s">
        <v>100</v>
      </c>
      <c r="I9" s="40" t="s">
        <v>192</v>
      </c>
      <c r="J9" s="41">
        <v>85.6</v>
      </c>
      <c r="K9" s="42">
        <f t="shared" si="1"/>
        <v>0.6557</v>
      </c>
      <c r="L9" s="39" t="s">
        <v>204</v>
      </c>
      <c r="M9" s="39" t="s">
        <v>194</v>
      </c>
      <c r="N9" s="39" t="s">
        <v>205</v>
      </c>
      <c r="O9" s="39" t="s">
        <v>196</v>
      </c>
      <c r="P9" s="39"/>
      <c r="Q9" s="57">
        <v>130</v>
      </c>
      <c r="R9" s="58">
        <v>-140</v>
      </c>
      <c r="S9" s="57">
        <v>140</v>
      </c>
      <c r="T9" s="41"/>
      <c r="U9" s="46">
        <f t="shared" si="2"/>
        <v>140</v>
      </c>
      <c r="V9" s="44">
        <v>75</v>
      </c>
      <c r="W9" s="44">
        <v>80</v>
      </c>
      <c r="X9" s="45">
        <v>0</v>
      </c>
      <c r="Y9" s="41"/>
      <c r="Z9" s="46">
        <f t="shared" si="3"/>
        <v>80</v>
      </c>
      <c r="AA9" s="44">
        <v>160</v>
      </c>
      <c r="AB9" s="44">
        <v>170</v>
      </c>
      <c r="AC9" s="45">
        <v>0</v>
      </c>
      <c r="AD9" s="41"/>
      <c r="AE9" s="46">
        <f t="shared" si="4"/>
        <v>170</v>
      </c>
      <c r="AF9" s="48" t="b">
        <v>0</v>
      </c>
      <c r="AG9" s="49">
        <f t="shared" si="5"/>
        <v>390</v>
      </c>
      <c r="AH9" s="50">
        <f t="shared" si="6"/>
        <v>255.72299999999998</v>
      </c>
      <c r="AI9" s="42">
        <f t="shared" si="7"/>
        <v>390.255723</v>
      </c>
      <c r="AJ9" s="46">
        <f>IF($AJ$1=TRUE,SUMPRODUCT(--(($G$4:$G109)=$G9),(AG$4:AG109)),Calc)</f>
        <v>22048.2</v>
      </c>
      <c r="AK9" s="51">
        <f>IF($AK$1=TRUE,SUMPRODUCT(--(($G$4:$G109)=$G9),(AH$4:AH109)),Calc)</f>
        <v>14173.504640000003</v>
      </c>
      <c r="AL9" s="52">
        <f>IF($AL$1=TRUE,SUMPRODUCT(--(($H$4:$H109)=$H9),(AG$4:AG109)),Calc)</f>
        <v>390</v>
      </c>
      <c r="AM9" s="51">
        <f>IF($AM$1=TRUE,SUMPRODUCT(--(($H$4:$H109)=$H9),(AH$4:AH109)),Calc)</f>
        <v>255.72299999999998</v>
      </c>
      <c r="AN9" s="53">
        <f>IF($AN$1=TRUE,RANK($AI9,$AI$4:$AI109,0)-SUMPRODUCT(1*(($N$4:$N109)&lt;&gt;$N9),1*(($AI$4:$AI109)&gt;$AI9)),Calc)</f>
        <v>2</v>
      </c>
      <c r="AO9" s="53">
        <f>IF($AO$1=TRUE,RANK($AH9,$AH$4:$AH109,0)-SUMPRODUCT(1*(($N$4:$N109)&lt;&gt;$N9),1*(($AH$4:$AH109)&gt;$AH9)),Calc)</f>
        <v>2</v>
      </c>
      <c r="AP9" s="53">
        <f>IF($AP$1=TRUE,RANK($AI9,$AI$4:$AI109,0)-SUMPRODUCT(1*(($O$4:$O109)&lt;&gt;$O9),1*(($AI$4:$AI109)&gt;$AI9)),Calc)</f>
        <v>6</v>
      </c>
      <c r="AQ9" s="53">
        <f>IF($AQ$1=TRUE,RANK($AH9,$AH$4:$AH109,0)-SUMPRODUCT(1*(($O$4:$O109)&lt;&gt;$O9),1*(($AH$4:$AH109)&gt;$AH9)),Calc)</f>
        <v>7</v>
      </c>
      <c r="AR9" s="53">
        <f>IF($AR$1=TRUE,RANK($AI9,$AI$4:$AI109,0)-SUMPRODUCT(1*(($P$4:$P109)&lt;&gt;$P9),1*(($AI$4:$AI109)&gt;$AI9)),Calc)</f>
        <v>35</v>
      </c>
      <c r="AS9" s="53">
        <f>IF($AS$1=TRUE,RANK($AH9,$AH$4:$AH109,0)-SUMPRODUCT(1*(($P$4:$P109)&lt;&gt;$P9),1*(($AH$4:$AH109)&gt;$AH9)),Calc)</f>
        <v>37</v>
      </c>
      <c r="AT9" s="53">
        <f>IF($AT$1=TRUE,RANK($AI9,$AI$4:$AI109,0),Calc)</f>
        <v>35</v>
      </c>
      <c r="AU9" s="53">
        <f>IF($AU$1=TRUE,RANK($AH9,$AH$4:$AH109,0),Calc)</f>
        <v>37</v>
      </c>
      <c r="AV9" s="53" t="e">
        <f>IF($AV$1=TRUE,RANKnodupl($AJ9,$AJ$4:$AJ109),Calc)</f>
        <v>#NAME?</v>
      </c>
      <c r="AW9" s="53" t="e">
        <f>IF($AW$1=TRUE,RANKnodupl($AK9,$AK$4:$AK109),Calc)</f>
        <v>#NAME?</v>
      </c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2" ht="12.75">
      <c r="A10" s="38">
        <f t="shared" si="0"/>
        <v>6</v>
      </c>
      <c r="B10" s="39">
        <v>1</v>
      </c>
      <c r="C10" s="39">
        <v>36</v>
      </c>
      <c r="D10" s="39">
        <v>36</v>
      </c>
      <c r="E10" s="39" t="s">
        <v>211</v>
      </c>
      <c r="F10" s="39">
        <v>1947</v>
      </c>
      <c r="G10" s="39"/>
      <c r="H10" s="39" t="s">
        <v>26</v>
      </c>
      <c r="I10" s="40" t="s">
        <v>192</v>
      </c>
      <c r="J10" s="41">
        <v>53.6</v>
      </c>
      <c r="K10" s="42">
        <f t="shared" si="1"/>
        <v>0.951</v>
      </c>
      <c r="L10" s="39" t="s">
        <v>212</v>
      </c>
      <c r="M10" s="39" t="s">
        <v>194</v>
      </c>
      <c r="N10" s="39" t="s">
        <v>213</v>
      </c>
      <c r="O10" s="39" t="s">
        <v>196</v>
      </c>
      <c r="P10" s="39"/>
      <c r="Q10" s="57">
        <v>90</v>
      </c>
      <c r="R10" s="58">
        <v>-102.5</v>
      </c>
      <c r="S10" s="58">
        <v>-102.5</v>
      </c>
      <c r="T10" s="41"/>
      <c r="U10" s="46">
        <f t="shared" si="2"/>
        <v>90</v>
      </c>
      <c r="V10" s="44">
        <v>62.5</v>
      </c>
      <c r="W10" s="44">
        <v>67.5</v>
      </c>
      <c r="X10" s="44">
        <v>70</v>
      </c>
      <c r="Y10" s="41"/>
      <c r="Z10" s="46">
        <f t="shared" si="3"/>
        <v>70</v>
      </c>
      <c r="AA10" s="44">
        <v>100</v>
      </c>
      <c r="AB10" s="44">
        <v>110</v>
      </c>
      <c r="AC10" s="43">
        <v>-117.5</v>
      </c>
      <c r="AD10" s="41"/>
      <c r="AE10" s="46">
        <f t="shared" si="4"/>
        <v>110</v>
      </c>
      <c r="AF10" s="48" t="b">
        <v>0</v>
      </c>
      <c r="AG10" s="49">
        <f t="shared" si="5"/>
        <v>270</v>
      </c>
      <c r="AH10" s="50">
        <f t="shared" si="6"/>
        <v>256.77</v>
      </c>
      <c r="AI10" s="42">
        <f t="shared" si="7"/>
        <v>270.25677</v>
      </c>
      <c r="AJ10" s="46">
        <f>IF($AJ$1=TRUE,SUMPRODUCT(--(($G$4:$G106)=$G10),(AG$4:AG106)),Calc)</f>
        <v>22048.2</v>
      </c>
      <c r="AK10" s="51">
        <f>IF($AK$1=TRUE,SUMPRODUCT(--(($G$4:$G106)=$G10),(AH$4:AH106)),Calc)</f>
        <v>14173.504640000003</v>
      </c>
      <c r="AL10" s="52">
        <f>IF($AL$1=TRUE,SUMPRODUCT(--(($H$4:$H106)=$H10),(AG$4:AG106)),Calc)</f>
        <v>2132.5</v>
      </c>
      <c r="AM10" s="51">
        <f>IF($AM$1=TRUE,SUMPRODUCT(--(($H$4:$H106)=$H10),(AH$4:AH106)),Calc)</f>
        <v>1455.3425000000002</v>
      </c>
      <c r="AN10" s="53">
        <f>IF($AN$1=TRUE,RANK($AI10,$AI$4:$AI106,0)-SUMPRODUCT(1*(($N$4:$N106)&lt;&gt;$N10),1*(($AI$4:$AI106)&gt;$AI10)),Calc)</f>
        <v>1</v>
      </c>
      <c r="AO10" s="53">
        <f>IF($AO$1=TRUE,RANK($AH10,$AH$4:$AH106,0)-SUMPRODUCT(1*(($N$4:$N106)&lt;&gt;$N10),1*(($AH$4:$AH106)&gt;$AH10)),Calc)</f>
        <v>1</v>
      </c>
      <c r="AP10" s="53">
        <f>IF($AP$1=TRUE,RANK($AI10,$AI$4:$AI106,0)-SUMPRODUCT(1*(($O$4:$O106)&lt;&gt;$O10),1*(($AI$4:$AI106)&gt;$AI10)),Calc)</f>
        <v>7</v>
      </c>
      <c r="AQ10" s="53">
        <f>IF($AQ$1=TRUE,RANK($AH10,$AH$4:$AH106,0)-SUMPRODUCT(1*(($O$4:$O106)&lt;&gt;$O10),1*(($AH$4:$AH106)&gt;$AH10)),Calc)</f>
        <v>6</v>
      </c>
      <c r="AR10" s="53">
        <f>IF($AR$1=TRUE,RANK($AI10,$AI$4:$AI106,0)-SUMPRODUCT(1*(($P$4:$P106)&lt;&gt;$P10),1*(($AI$4:$AI106)&gt;$AI10)),Calc)</f>
        <v>37</v>
      </c>
      <c r="AS10" s="53">
        <f>IF($AS$1=TRUE,RANK($AH10,$AH$4:$AH106,0)-SUMPRODUCT(1*(($P$4:$P106)&lt;&gt;$P10),1*(($AH$4:$AH106)&gt;$AH10)),Calc)</f>
        <v>36</v>
      </c>
      <c r="AT10" s="53">
        <f>IF($AT$1=TRUE,RANK($AI10,$AI$4:$AI106,0),Calc)</f>
        <v>37</v>
      </c>
      <c r="AU10" s="53">
        <f>IF($AU$1=TRUE,RANK($AH10,$AH$4:$AH106,0),Calc)</f>
        <v>36</v>
      </c>
      <c r="AV10" s="53" t="e">
        <f>IF($AV$1=TRUE,RANKnodupl($AJ10,$AJ$4:$AJ106),Calc)</f>
        <v>#NAME?</v>
      </c>
      <c r="AW10" s="53" t="e">
        <f>IF($AW$1=TRUE,RANKnodupl($AK10,$AK$4:$AK106),Calc)</f>
        <v>#NAME?</v>
      </c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</row>
    <row r="11" spans="1:62" ht="12.75">
      <c r="A11" s="38">
        <f t="shared" si="0"/>
        <v>7</v>
      </c>
      <c r="B11" s="39">
        <v>1</v>
      </c>
      <c r="C11" s="39">
        <v>19</v>
      </c>
      <c r="D11" s="39">
        <v>19</v>
      </c>
      <c r="E11" s="40" t="s">
        <v>214</v>
      </c>
      <c r="F11" s="39">
        <v>1948</v>
      </c>
      <c r="G11" s="39"/>
      <c r="H11" s="39" t="s">
        <v>78</v>
      </c>
      <c r="I11" s="40" t="s">
        <v>192</v>
      </c>
      <c r="J11" s="41">
        <v>99.7</v>
      </c>
      <c r="K11" s="42">
        <f t="shared" si="1"/>
        <v>0.6093</v>
      </c>
      <c r="L11" s="39" t="s">
        <v>207</v>
      </c>
      <c r="M11" s="39" t="s">
        <v>194</v>
      </c>
      <c r="N11" s="39" t="s">
        <v>208</v>
      </c>
      <c r="O11" s="39" t="s">
        <v>196</v>
      </c>
      <c r="P11" s="39"/>
      <c r="Q11" s="44">
        <v>185</v>
      </c>
      <c r="R11" s="44">
        <v>192.5</v>
      </c>
      <c r="S11" s="47">
        <v>0</v>
      </c>
      <c r="T11" s="45"/>
      <c r="U11" s="46">
        <f t="shared" si="2"/>
        <v>192.5</v>
      </c>
      <c r="V11" s="44">
        <v>140</v>
      </c>
      <c r="W11" s="44">
        <v>146</v>
      </c>
      <c r="X11" s="43">
        <v>-148</v>
      </c>
      <c r="Y11" s="47"/>
      <c r="Z11" s="46">
        <f t="shared" si="3"/>
        <v>146</v>
      </c>
      <c r="AA11" s="44">
        <v>222.5</v>
      </c>
      <c r="AB11" s="44">
        <v>235</v>
      </c>
      <c r="AC11" s="43">
        <v>-243</v>
      </c>
      <c r="AD11" s="47"/>
      <c r="AE11" s="46">
        <f t="shared" si="4"/>
        <v>235</v>
      </c>
      <c r="AF11" s="48" t="b">
        <v>0</v>
      </c>
      <c r="AG11" s="49">
        <f t="shared" si="5"/>
        <v>573.5</v>
      </c>
      <c r="AH11" s="50">
        <f t="shared" si="6"/>
        <v>349.43354999999997</v>
      </c>
      <c r="AI11" s="42">
        <f t="shared" si="7"/>
        <v>573.84943355</v>
      </c>
      <c r="AJ11" s="46">
        <f>IF($AJ$1=TRUE,SUMPRODUCT(--(($G$4:$G89)=$G11),(AG$4:AG89)),Calc)</f>
        <v>22048.2</v>
      </c>
      <c r="AK11" s="51">
        <f>IF($AK$1=TRUE,SUMPRODUCT(--(($G$4:$G89)=$G11),(AH$4:AH89)),Calc)</f>
        <v>14173.504640000003</v>
      </c>
      <c r="AL11" s="52">
        <f>IF($AL$1=TRUE,SUMPRODUCT(--(($H$4:$H89)=$H11),(AG$4:AG89)),Calc)</f>
        <v>1133.5</v>
      </c>
      <c r="AM11" s="51">
        <f>IF($AM$1=TRUE,SUMPRODUCT(--(($H$4:$H89)=$H11),(AH$4:AH89)),Calc)</f>
        <v>707.3295499999999</v>
      </c>
      <c r="AN11" s="53">
        <f>IF($AN$1=TRUE,RANK($AI11,$AI$4:$AI89,0)-SUMPRODUCT(1*(($N$4:$N89)&lt;&gt;$N11),1*(($AI$4:$AI89)&gt;$AI11)),Calc)</f>
        <v>1</v>
      </c>
      <c r="AO11" s="53">
        <f>IF($AO$1=TRUE,RANK($AH11,$AH$4:$AH89,0)-SUMPRODUCT(1*(($N$4:$N89)&lt;&gt;$N11),1*(($AH$4:$AH89)&gt;$AH11)),Calc)</f>
        <v>1</v>
      </c>
      <c r="AP11" s="53">
        <f>IF($AP$1=TRUE,RANK($AI11,$AI$4:$AI89,0)-SUMPRODUCT(1*(($O$4:$O89)&lt;&gt;$O11),1*(($AI$4:$AI89)&gt;$AI11)),Calc)</f>
        <v>2</v>
      </c>
      <c r="AQ11" s="53">
        <f>IF($AQ$1=TRUE,RANK($AH11,$AH$4:$AH89,0)-SUMPRODUCT(1*(($O$4:$O89)&lt;&gt;$O11),1*(($AH$4:$AH89)&gt;$AH11)),Calc)</f>
        <v>2</v>
      </c>
      <c r="AR11" s="53">
        <f>IF($AR$1=TRUE,RANK($AI11,$AI$4:$AI89,0)-SUMPRODUCT(1*(($P$4:$P89)&lt;&gt;$P11),1*(($AI$4:$AI89)&gt;$AI11)),Calc)</f>
        <v>21</v>
      </c>
      <c r="AS11" s="53">
        <f>IF($AS$1=TRUE,RANK($AH11,$AH$4:$AH89,0)-SUMPRODUCT(1*(($P$4:$P89)&lt;&gt;$P11),1*(($AH$4:$AH89)&gt;$AH11)),Calc)</f>
        <v>22</v>
      </c>
      <c r="AT11" s="53">
        <f>IF($AT$1=TRUE,RANK($AI11,$AI$4:$AI89,0),Calc)</f>
        <v>21</v>
      </c>
      <c r="AU11" s="53">
        <f>IF($AU$1=TRUE,RANK($AH11,$AH$4:$AH89,0),Calc)</f>
        <v>22</v>
      </c>
      <c r="AV11" s="53" t="e">
        <f>IF($AV$1=TRUE,RANKnodupl($AJ11,$AJ$4:$AJ89),Calc)</f>
        <v>#NAME?</v>
      </c>
      <c r="AW11" s="53" t="e">
        <f>IF($AW$1=TRUE,RANKnodupl($AK11,$AK$4:$AK89),Calc)</f>
        <v>#NAME?</v>
      </c>
      <c r="AX11" s="54"/>
      <c r="AY11" s="54"/>
      <c r="AZ11" s="54"/>
      <c r="BA11" s="54"/>
      <c r="BB11" s="54"/>
      <c r="BC11" s="56" t="s">
        <v>209</v>
      </c>
      <c r="BD11" s="62" t="s">
        <v>209</v>
      </c>
      <c r="BE11" s="54"/>
      <c r="BF11" s="54"/>
      <c r="BG11" s="54"/>
      <c r="BH11" s="62" t="s">
        <v>209</v>
      </c>
      <c r="BI11" s="54"/>
      <c r="BJ11" s="54"/>
    </row>
    <row r="12" spans="1:62" ht="12.75">
      <c r="A12" s="38">
        <f t="shared" si="0"/>
        <v>8</v>
      </c>
      <c r="B12" s="39">
        <v>2</v>
      </c>
      <c r="C12" s="39">
        <v>7</v>
      </c>
      <c r="D12" s="39">
        <v>7</v>
      </c>
      <c r="E12" s="40" t="s">
        <v>215</v>
      </c>
      <c r="F12" s="39">
        <v>1955</v>
      </c>
      <c r="G12" s="39"/>
      <c r="H12" s="39" t="s">
        <v>50</v>
      </c>
      <c r="I12" s="40" t="s">
        <v>192</v>
      </c>
      <c r="J12" s="41">
        <v>81.1</v>
      </c>
      <c r="K12" s="42">
        <f t="shared" si="1"/>
        <v>0.6769</v>
      </c>
      <c r="L12" s="39" t="s">
        <v>216</v>
      </c>
      <c r="M12" s="39" t="s">
        <v>217</v>
      </c>
      <c r="N12" s="39" t="s">
        <v>218</v>
      </c>
      <c r="O12" s="39" t="s">
        <v>219</v>
      </c>
      <c r="P12" s="39"/>
      <c r="Q12" s="44">
        <v>210</v>
      </c>
      <c r="R12" s="47">
        <v>0</v>
      </c>
      <c r="S12" s="47">
        <v>0</v>
      </c>
      <c r="T12" s="45"/>
      <c r="U12" s="46">
        <f t="shared" si="2"/>
        <v>210</v>
      </c>
      <c r="V12" s="43">
        <v>-145</v>
      </c>
      <c r="W12" s="43">
        <v>-145</v>
      </c>
      <c r="X12" s="43">
        <v>-145</v>
      </c>
      <c r="Y12" s="47"/>
      <c r="Z12" s="46">
        <f t="shared" si="3"/>
        <v>0</v>
      </c>
      <c r="AA12" s="44">
        <v>230</v>
      </c>
      <c r="AB12" s="44">
        <v>245</v>
      </c>
      <c r="AC12" s="44">
        <v>250</v>
      </c>
      <c r="AD12" s="47"/>
      <c r="AE12" s="46">
        <f t="shared" si="4"/>
        <v>250</v>
      </c>
      <c r="AF12" s="48" t="b">
        <v>0</v>
      </c>
      <c r="AG12" s="49">
        <f t="shared" si="5"/>
        <v>460</v>
      </c>
      <c r="AH12" s="50">
        <f t="shared" si="6"/>
        <v>311.37399999999997</v>
      </c>
      <c r="AI12" s="42">
        <f t="shared" si="7"/>
        <v>460.311374</v>
      </c>
      <c r="AJ12" s="46">
        <f>IF($AJ$1=TRUE,SUMPRODUCT(--(($G$4:$G119)=$G12),(AG$4:AG119)),Calc)</f>
        <v>22048.2</v>
      </c>
      <c r="AK12" s="51">
        <f>IF($AK$1=TRUE,SUMPRODUCT(--(($G$4:$G119)=$G12),(AH$4:AH119)),Calc)</f>
        <v>14173.504640000003</v>
      </c>
      <c r="AL12" s="52">
        <f>IF($AL$1=TRUE,SUMPRODUCT(--(($H$4:$H119)=$H12),(AG$4:AG119)),Calc)</f>
        <v>1512.5</v>
      </c>
      <c r="AM12" s="51">
        <f>IF($AM$1=TRUE,SUMPRODUCT(--(($H$4:$H119)=$H12),(AH$4:AH119)),Calc)</f>
        <v>1001.4067499999999</v>
      </c>
      <c r="AN12" s="53">
        <f>IF($AN$1=TRUE,RANK($AI12,$AI$4:$AI119,0)-SUMPRODUCT(1*(($N$4:$N119)&lt;&gt;$N12),1*(($AI$4:$AI119)&gt;$AI12)),Calc)</f>
        <v>4</v>
      </c>
      <c r="AO12" s="53">
        <f>IF($AO$1=TRUE,RANK($AH12,$AH$4:$AH119,0)-SUMPRODUCT(1*(($N$4:$N119)&lt;&gt;$N12),1*(($AH$4:$AH119)&gt;$AH12)),Calc)</f>
        <v>4</v>
      </c>
      <c r="AP12" s="53">
        <f>IF($AP$1=TRUE,RANK($AI12,$AI$4:$AI119,0)-SUMPRODUCT(1*(($O$4:$O119)&lt;&gt;$O12),1*(($AI$4:$AI119)&gt;$AI12)),Calc)</f>
        <v>11</v>
      </c>
      <c r="AQ12" s="53">
        <f>IF($AQ$1=TRUE,RANK($AH12,$AH$4:$AH119,0)-SUMPRODUCT(1*(($O$4:$O119)&lt;&gt;$O12),1*(($AH$4:$AH119)&gt;$AH12)),Calc)</f>
        <v>11</v>
      </c>
      <c r="AR12" s="53">
        <f>IF($AR$1=TRUE,RANK($AI12,$AI$4:$AI119,0)-SUMPRODUCT(1*(($P$4:$P119)&lt;&gt;$P12),1*(($AI$4:$AI119)&gt;$AI12)),Calc)</f>
        <v>31</v>
      </c>
      <c r="AS12" s="53">
        <f>IF($AS$1=TRUE,RANK($AH12,$AH$4:$AH119,0)-SUMPRODUCT(1*(($P$4:$P119)&lt;&gt;$P12),1*(($AH$4:$AH119)&gt;$AH12)),Calc)</f>
        <v>32</v>
      </c>
      <c r="AT12" s="53">
        <f>IF($AT$1=TRUE,RANK($AI12,$AI$4:$AI119,0),Calc)</f>
        <v>31</v>
      </c>
      <c r="AU12" s="53">
        <f>IF($AU$1=TRUE,RANK($AH12,$AH$4:$AH119,0),Calc)</f>
        <v>32</v>
      </c>
      <c r="AV12" s="53" t="e">
        <f>IF($AV$1=TRUE,RANKnodupl($AJ12,$AJ$4:$AJ119),Calc)</f>
        <v>#NAME?</v>
      </c>
      <c r="AW12" s="53" t="e">
        <f>IF($AW$1=TRUE,RANKnodupl($AK12,$AK$4:$AK119),Calc)</f>
        <v>#NAME?</v>
      </c>
      <c r="AX12" s="60"/>
      <c r="AY12" s="60"/>
      <c r="AZ12" s="60"/>
      <c r="BA12" s="60"/>
      <c r="BB12" s="60"/>
      <c r="BC12" s="60"/>
      <c r="BD12" s="60"/>
      <c r="BE12" s="60"/>
      <c r="BF12" s="60"/>
      <c r="BG12" s="55" t="s">
        <v>220</v>
      </c>
      <c r="BH12" s="55" t="s">
        <v>220</v>
      </c>
      <c r="BI12" s="60"/>
      <c r="BJ12" s="60"/>
    </row>
    <row r="13" spans="1:62" ht="12.75">
      <c r="A13" s="38">
        <f t="shared" si="0"/>
        <v>9</v>
      </c>
      <c r="B13" s="39">
        <v>2</v>
      </c>
      <c r="C13" s="39">
        <v>17</v>
      </c>
      <c r="D13" s="39">
        <v>17</v>
      </c>
      <c r="E13" s="40" t="s">
        <v>221</v>
      </c>
      <c r="F13" s="39">
        <v>1958</v>
      </c>
      <c r="G13" s="39"/>
      <c r="H13" s="39" t="s">
        <v>17</v>
      </c>
      <c r="I13" s="40" t="s">
        <v>192</v>
      </c>
      <c r="J13" s="41">
        <v>134.6</v>
      </c>
      <c r="K13" s="42">
        <f t="shared" si="1"/>
        <v>0.5622</v>
      </c>
      <c r="L13" s="39" t="s">
        <v>222</v>
      </c>
      <c r="M13" s="39" t="s">
        <v>217</v>
      </c>
      <c r="N13" s="39" t="s">
        <v>223</v>
      </c>
      <c r="O13" s="39" t="s">
        <v>219</v>
      </c>
      <c r="P13" s="39"/>
      <c r="Q13" s="44">
        <v>235</v>
      </c>
      <c r="R13" s="44">
        <v>245</v>
      </c>
      <c r="S13" s="44">
        <v>252.2</v>
      </c>
      <c r="T13" s="45"/>
      <c r="U13" s="46">
        <f t="shared" si="2"/>
        <v>252.2</v>
      </c>
      <c r="V13" s="44">
        <v>175</v>
      </c>
      <c r="W13" s="44">
        <v>185</v>
      </c>
      <c r="X13" s="44">
        <v>190</v>
      </c>
      <c r="Y13" s="47"/>
      <c r="Z13" s="46">
        <f t="shared" si="3"/>
        <v>190</v>
      </c>
      <c r="AA13" s="44">
        <v>235</v>
      </c>
      <c r="AB13" s="44">
        <v>242.5</v>
      </c>
      <c r="AC13" s="44">
        <v>250</v>
      </c>
      <c r="AD13" s="47"/>
      <c r="AE13" s="46">
        <f t="shared" si="4"/>
        <v>250</v>
      </c>
      <c r="AF13" s="48" t="b">
        <v>0</v>
      </c>
      <c r="AG13" s="49">
        <f t="shared" si="5"/>
        <v>692.2</v>
      </c>
      <c r="AH13" s="50">
        <f t="shared" si="6"/>
        <v>389.15484000000004</v>
      </c>
      <c r="AI13" s="42">
        <f t="shared" si="7"/>
        <v>692.58915484</v>
      </c>
      <c r="AJ13" s="46">
        <f>IF($AJ$1=TRUE,SUMPRODUCT(--(($G$4:$G101)=$G13),(AG$4:AG101)),Calc)</f>
        <v>22048.2</v>
      </c>
      <c r="AK13" s="51">
        <f>IF($AK$1=TRUE,SUMPRODUCT(--(($G$4:$G101)=$G13),(AH$4:AH101)),Calc)</f>
        <v>14173.504640000003</v>
      </c>
      <c r="AL13" s="52">
        <f>IF($AL$1=TRUE,SUMPRODUCT(--(($H$4:$H101)=$H13),(AG$4:AG101)),Calc)</f>
        <v>919.7</v>
      </c>
      <c r="AM13" s="51">
        <f>IF($AM$1=TRUE,SUMPRODUCT(--(($H$4:$H101)=$H13),(AH$4:AH101)),Calc)</f>
        <v>622.34234</v>
      </c>
      <c r="AN13" s="53">
        <f>IF($AN$1=TRUE,RANK($AI13,$AI$4:$AI101,0)-SUMPRODUCT(1*(($N$4:$N101)&lt;&gt;$N13),1*(($AI$4:$AI101)&gt;$AI13)),Calc)</f>
        <v>1</v>
      </c>
      <c r="AO13" s="53">
        <f>IF($AO$1=TRUE,RANK($AH13,$AH$4:$AH101,0)-SUMPRODUCT(1*(($N$4:$N101)&lt;&gt;$N13),1*(($AH$4:$AH101)&gt;$AH13)),Calc)</f>
        <v>1</v>
      </c>
      <c r="AP13" s="53">
        <f>IF($AP$1=TRUE,RANK($AI13,$AI$4:$AI101,0)-SUMPRODUCT(1*(($O$4:$O101)&lt;&gt;$O13),1*(($AI$4:$AI101)&gt;$AI13)),Calc)</f>
        <v>1</v>
      </c>
      <c r="AQ13" s="53">
        <f>IF($AQ$1=TRUE,RANK($AH13,$AH$4:$AH101,0)-SUMPRODUCT(1*(($O$4:$O101)&lt;&gt;$O13),1*(($AH$4:$AH101)&gt;$AH13)),Calc)</f>
        <v>2</v>
      </c>
      <c r="AR13" s="53">
        <f>IF($AR$1=TRUE,RANK($AI13,$AI$4:$AI101,0)-SUMPRODUCT(1*(($P$4:$P101)&lt;&gt;$P13),1*(($AI$4:$AI101)&gt;$AI13)),Calc)</f>
        <v>6</v>
      </c>
      <c r="AS13" s="53">
        <f>IF($AS$1=TRUE,RANK($AH13,$AH$4:$AH101,0)-SUMPRODUCT(1*(($P$4:$P101)&lt;&gt;$P13),1*(($AH$4:$AH101)&gt;$AH13)),Calc)</f>
        <v>15</v>
      </c>
      <c r="AT13" s="53">
        <f>IF($AT$1=TRUE,RANK($AI13,$AI$4:$AI101,0),Calc)</f>
        <v>6</v>
      </c>
      <c r="AU13" s="53">
        <f>IF($AU$1=TRUE,RANK($AH13,$AH$4:$AH101,0),Calc)</f>
        <v>15</v>
      </c>
      <c r="AV13" s="53" t="e">
        <f>IF($AV$1=TRUE,RANKnodupl($AJ13,$AJ$4:$AJ101),Calc)</f>
        <v>#NAME?</v>
      </c>
      <c r="AW13" s="53" t="e">
        <f>IF($AW$1=TRUE,RANKnodupl($AK13,$AK$4:$AK101),Calc)</f>
        <v>#NAME?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</row>
    <row r="14" spans="1:62" ht="12.75">
      <c r="A14" s="38">
        <f t="shared" si="0"/>
        <v>10</v>
      </c>
      <c r="B14" s="39">
        <v>2</v>
      </c>
      <c r="C14" s="39">
        <v>4</v>
      </c>
      <c r="D14" s="39">
        <v>4</v>
      </c>
      <c r="E14" s="40" t="s">
        <v>224</v>
      </c>
      <c r="F14" s="39">
        <v>1958</v>
      </c>
      <c r="G14" s="39"/>
      <c r="H14" s="39" t="s">
        <v>23</v>
      </c>
      <c r="I14" s="40" t="s">
        <v>192</v>
      </c>
      <c r="J14" s="41">
        <v>82.2</v>
      </c>
      <c r="K14" s="42">
        <f t="shared" si="1"/>
        <v>0.6714</v>
      </c>
      <c r="L14" s="39" t="s">
        <v>216</v>
      </c>
      <c r="M14" s="39" t="s">
        <v>217</v>
      </c>
      <c r="N14" s="39" t="s">
        <v>218</v>
      </c>
      <c r="O14" s="39" t="s">
        <v>219</v>
      </c>
      <c r="P14" s="39"/>
      <c r="Q14" s="44">
        <v>150</v>
      </c>
      <c r="R14" s="44">
        <v>160</v>
      </c>
      <c r="S14" s="43">
        <v>-165</v>
      </c>
      <c r="T14" s="45"/>
      <c r="U14" s="46">
        <f t="shared" si="2"/>
        <v>160</v>
      </c>
      <c r="V14" s="44">
        <v>120</v>
      </c>
      <c r="W14" s="44">
        <v>125</v>
      </c>
      <c r="X14" s="44">
        <v>127.5</v>
      </c>
      <c r="Y14" s="45"/>
      <c r="Z14" s="46">
        <f t="shared" si="3"/>
        <v>127.5</v>
      </c>
      <c r="AA14" s="44">
        <v>190</v>
      </c>
      <c r="AB14" s="44">
        <v>200</v>
      </c>
      <c r="AC14" s="44">
        <v>210</v>
      </c>
      <c r="AD14" s="45"/>
      <c r="AE14" s="46">
        <f t="shared" si="4"/>
        <v>210</v>
      </c>
      <c r="AF14" s="48" t="b">
        <v>0</v>
      </c>
      <c r="AG14" s="49">
        <f t="shared" si="5"/>
        <v>497.5</v>
      </c>
      <c r="AH14" s="50">
        <f t="shared" si="6"/>
        <v>334.0215</v>
      </c>
      <c r="AI14" s="42">
        <f t="shared" si="7"/>
        <v>497.8340215</v>
      </c>
      <c r="AJ14" s="46">
        <f>IF($AJ$1=TRUE,SUMPRODUCT(--(($G$4:$G104)=$G14),(AG$4:AG104)),Calc)</f>
        <v>22048.2</v>
      </c>
      <c r="AK14" s="51">
        <f>IF($AK$1=TRUE,SUMPRODUCT(--(($G$4:$G104)=$G14),(AH$4:AH104)),Calc)</f>
        <v>14173.504640000003</v>
      </c>
      <c r="AL14" s="52">
        <f>IF($AL$1=TRUE,SUMPRODUCT(--(($H$4:$H104)=$H14),(AG$4:AG104)),Calc)</f>
        <v>1750</v>
      </c>
      <c r="AM14" s="51">
        <f>IF($AM$1=TRUE,SUMPRODUCT(--(($H$4:$H104)=$H14),(AH$4:AH104)),Calc)</f>
        <v>1112.71075</v>
      </c>
      <c r="AN14" s="53">
        <f>IF($AN$1=TRUE,RANK($AI14,$AI$4:$AI104,0)-SUMPRODUCT(1*(($N$4:$N104)&lt;&gt;$N14),1*(($AI$4:$AI104)&gt;$AI14)),Calc)</f>
        <v>2</v>
      </c>
      <c r="AO14" s="53">
        <f>IF($AO$1=TRUE,RANK($AH14,$AH$4:$AH104,0)-SUMPRODUCT(1*(($N$4:$N104)&lt;&gt;$N14),1*(($AH$4:$AH104)&gt;$AH14)),Calc)</f>
        <v>2</v>
      </c>
      <c r="AP14" s="53">
        <f>IF($AP$1=TRUE,RANK($AI14,$AI$4:$AI104,0)-SUMPRODUCT(1*(($O$4:$O104)&lt;&gt;$O14),1*(($AI$4:$AI104)&gt;$AI14)),Calc)</f>
        <v>8</v>
      </c>
      <c r="AQ14" s="53">
        <f>IF($AQ$1=TRUE,RANK($AH14,$AH$4:$AH104,0)-SUMPRODUCT(1*(($O$4:$O104)&lt;&gt;$O14),1*(($AH$4:$AH104)&gt;$AH14)),Calc)</f>
        <v>7</v>
      </c>
      <c r="AR14" s="53">
        <f>IF($AR$1=TRUE,RANK($AI14,$AI$4:$AI104,0)-SUMPRODUCT(1*(($P$4:$P104)&lt;&gt;$P14),1*(($AI$4:$AI104)&gt;$AI14)),Calc)</f>
        <v>28</v>
      </c>
      <c r="AS14" s="53">
        <f>IF($AS$1=TRUE,RANK($AH14,$AH$4:$AH104,0)-SUMPRODUCT(1*(($P$4:$P104)&lt;&gt;$P14),1*(($AH$4:$AH104)&gt;$AH14)),Calc)</f>
        <v>24</v>
      </c>
      <c r="AT14" s="53">
        <f>IF($AT$1=TRUE,RANK($AI14,$AI$4:$AI104,0),Calc)</f>
        <v>28</v>
      </c>
      <c r="AU14" s="53">
        <f>IF($AU$1=TRUE,RANK($AH14,$AH$4:$AH104,0),Calc)</f>
        <v>24</v>
      </c>
      <c r="AV14" s="53" t="e">
        <f>IF($AV$1=TRUE,RANKnodupl($AJ14,$AJ$4:$AJ104),Calc)</f>
        <v>#NAME?</v>
      </c>
      <c r="AW14" s="53" t="e">
        <f>IF($AW$1=TRUE,RANKnodupl($AK14,$AK$4:$AK104),Calc)</f>
        <v>#NAME?</v>
      </c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62" ht="12.75">
      <c r="A15" s="38">
        <f t="shared" si="0"/>
        <v>11</v>
      </c>
      <c r="B15" s="39">
        <v>2</v>
      </c>
      <c r="C15" s="39">
        <v>34</v>
      </c>
      <c r="D15" s="39">
        <v>34</v>
      </c>
      <c r="E15" s="40" t="s">
        <v>225</v>
      </c>
      <c r="F15" s="39">
        <v>1952</v>
      </c>
      <c r="G15" s="39"/>
      <c r="H15" s="39" t="s">
        <v>81</v>
      </c>
      <c r="I15" s="40" t="s">
        <v>192</v>
      </c>
      <c r="J15" s="41">
        <v>92.8</v>
      </c>
      <c r="K15" s="42">
        <f t="shared" si="1"/>
        <v>0.6288</v>
      </c>
      <c r="L15" s="39" t="s">
        <v>207</v>
      </c>
      <c r="M15" s="39" t="s">
        <v>217</v>
      </c>
      <c r="N15" s="39" t="s">
        <v>226</v>
      </c>
      <c r="O15" s="39" t="s">
        <v>219</v>
      </c>
      <c r="P15" s="39"/>
      <c r="Q15" s="44">
        <v>170</v>
      </c>
      <c r="R15" s="44">
        <v>180</v>
      </c>
      <c r="S15" s="43">
        <v>-185</v>
      </c>
      <c r="T15" s="45"/>
      <c r="U15" s="46">
        <f t="shared" si="2"/>
        <v>180</v>
      </c>
      <c r="V15" s="43">
        <v>-147.5</v>
      </c>
      <c r="W15" s="44">
        <v>147.5</v>
      </c>
      <c r="X15" s="44">
        <v>150</v>
      </c>
      <c r="Y15" s="45"/>
      <c r="Z15" s="46">
        <f t="shared" si="3"/>
        <v>150</v>
      </c>
      <c r="AA15" s="44">
        <v>170</v>
      </c>
      <c r="AB15" s="44">
        <v>180</v>
      </c>
      <c r="AC15" s="44">
        <v>190</v>
      </c>
      <c r="AD15" s="45"/>
      <c r="AE15" s="46">
        <f t="shared" si="4"/>
        <v>190</v>
      </c>
      <c r="AF15" s="48" t="b">
        <v>0</v>
      </c>
      <c r="AG15" s="49">
        <f t="shared" si="5"/>
        <v>520</v>
      </c>
      <c r="AH15" s="50">
        <f t="shared" si="6"/>
        <v>326.976</v>
      </c>
      <c r="AI15" s="42">
        <f t="shared" si="7"/>
        <v>520.326976</v>
      </c>
      <c r="AJ15" s="46">
        <f>IF($AJ$1=TRUE,SUMPRODUCT(--(($G$4:$G77)=$G15),(AG$4:AG77)),Calc)</f>
        <v>22048.2</v>
      </c>
      <c r="AK15" s="51">
        <f>IF($AK$1=TRUE,SUMPRODUCT(--(($G$4:$G77)=$G15),(AH$4:AH77)),Calc)</f>
        <v>14173.504640000003</v>
      </c>
      <c r="AL15" s="52">
        <f>IF($AL$1=TRUE,SUMPRODUCT(--(($H$4:$H77)=$H15),(AG$4:AG77)),Calc)</f>
        <v>520</v>
      </c>
      <c r="AM15" s="51">
        <f>IF($AM$1=TRUE,SUMPRODUCT(--(($H$4:$H77)=$H15),(AH$4:AH77)),Calc)</f>
        <v>326.976</v>
      </c>
      <c r="AN15" s="53">
        <f>IF($AN$1=TRUE,RANK($AI15,$AI$4:$AI77,0)-SUMPRODUCT(1*(($N$4:$N77)&lt;&gt;$N15),1*(($AI$4:$AI77)&gt;$AI15)),Calc)</f>
        <v>1</v>
      </c>
      <c r="AO15" s="53">
        <f>IF($AO$1=TRUE,RANK($AH15,$AH$4:$AH77,0)-SUMPRODUCT(1*(($N$4:$N77)&lt;&gt;$N15),1*(($AH$4:$AH77)&gt;$AH15)),Calc)</f>
        <v>1</v>
      </c>
      <c r="AP15" s="53">
        <f>IF($AP$1=TRUE,RANK($AI15,$AI$4:$AI77,0)-SUMPRODUCT(1*(($O$4:$O77)&lt;&gt;$O15),1*(($AI$4:$AI77)&gt;$AI15)),Calc)</f>
        <v>7</v>
      </c>
      <c r="AQ15" s="53">
        <f>IF($AQ$1=TRUE,RANK($AH15,$AH$4:$AH77,0)-SUMPRODUCT(1*(($O$4:$O77)&lt;&gt;$O15),1*(($AH$4:$AH77)&gt;$AH15)),Calc)</f>
        <v>8</v>
      </c>
      <c r="AR15" s="53">
        <f>IF($AR$1=TRUE,RANK($AI15,$AI$4:$AI77,0)-SUMPRODUCT(1*(($P$4:$P77)&lt;&gt;$P15),1*(($AI$4:$AI77)&gt;$AI15)),Calc)</f>
        <v>25</v>
      </c>
      <c r="AS15" s="53">
        <f>IF($AS$1=TRUE,RANK($AH15,$AH$4:$AH77,0)-SUMPRODUCT(1*(($P$4:$P77)&lt;&gt;$P15),1*(($AH$4:$AH77)&gt;$AH15)),Calc)</f>
        <v>26</v>
      </c>
      <c r="AT15" s="53">
        <f>IF($AT$1=TRUE,RANK($AI15,$AI$4:$AI77,0),Calc)</f>
        <v>25</v>
      </c>
      <c r="AU15" s="53">
        <f>IF($AU$1=TRUE,RANK($AH15,$AH$4:$AH77,0),Calc)</f>
        <v>26</v>
      </c>
      <c r="AV15" s="53" t="e">
        <f>IF($AV$1=TRUE,RANKnodupl($AJ15,$AJ$4:$AJ77),Calc)</f>
        <v>#NAME?</v>
      </c>
      <c r="AW15" s="53" t="e">
        <f>IF($AW$1=TRUE,RANKnodupl($AK15,$AK$4:$AK77),Calc)</f>
        <v>#NAME?</v>
      </c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</row>
    <row r="16" spans="1:62" ht="12.75">
      <c r="A16" s="38">
        <f t="shared" si="0"/>
        <v>12</v>
      </c>
      <c r="B16" s="39">
        <v>2</v>
      </c>
      <c r="C16" s="39">
        <v>9</v>
      </c>
      <c r="D16" s="39">
        <v>9</v>
      </c>
      <c r="E16" s="40" t="s">
        <v>227</v>
      </c>
      <c r="F16" s="39">
        <v>1956</v>
      </c>
      <c r="G16" s="39"/>
      <c r="H16" s="39" t="s">
        <v>50</v>
      </c>
      <c r="I16" s="40" t="s">
        <v>192</v>
      </c>
      <c r="J16" s="41">
        <v>72.9</v>
      </c>
      <c r="K16" s="42">
        <f t="shared" si="1"/>
        <v>0.7271</v>
      </c>
      <c r="L16" s="39" t="s">
        <v>228</v>
      </c>
      <c r="M16" s="39" t="s">
        <v>217</v>
      </c>
      <c r="N16" s="39" t="s">
        <v>229</v>
      </c>
      <c r="O16" s="39" t="s">
        <v>219</v>
      </c>
      <c r="P16" s="39"/>
      <c r="Q16" s="44">
        <v>140</v>
      </c>
      <c r="R16" s="44">
        <v>150</v>
      </c>
      <c r="S16" s="43">
        <v>-155</v>
      </c>
      <c r="T16" s="45"/>
      <c r="U16" s="46">
        <f t="shared" si="2"/>
        <v>150</v>
      </c>
      <c r="V16" s="44">
        <v>75</v>
      </c>
      <c r="W16" s="44">
        <v>82.5</v>
      </c>
      <c r="X16" s="43">
        <v>-90</v>
      </c>
      <c r="Y16" s="45"/>
      <c r="Z16" s="46">
        <f t="shared" si="3"/>
        <v>82.5</v>
      </c>
      <c r="AA16" s="44">
        <v>135</v>
      </c>
      <c r="AB16" s="44">
        <v>145</v>
      </c>
      <c r="AC16" s="44">
        <v>160</v>
      </c>
      <c r="AD16" s="45"/>
      <c r="AE16" s="46">
        <f t="shared" si="4"/>
        <v>160</v>
      </c>
      <c r="AF16" s="48" t="b">
        <v>0</v>
      </c>
      <c r="AG16" s="49">
        <f t="shared" si="5"/>
        <v>392.5</v>
      </c>
      <c r="AH16" s="50">
        <f t="shared" si="6"/>
        <v>285.38675</v>
      </c>
      <c r="AI16" s="42">
        <f t="shared" si="7"/>
        <v>392.78538675</v>
      </c>
      <c r="AJ16" s="46">
        <f>IF($AJ$1=TRUE,SUMPRODUCT(--(($G$4:$G91)=$G16),(AG$4:AG91)),Calc)</f>
        <v>22048.2</v>
      </c>
      <c r="AK16" s="51">
        <f>IF($AK$1=TRUE,SUMPRODUCT(--(($G$4:$G91)=$G16),(AH$4:AH91)),Calc)</f>
        <v>14173.504640000003</v>
      </c>
      <c r="AL16" s="52">
        <f>IF($AL$1=TRUE,SUMPRODUCT(--(($H$4:$H91)=$H16),(AG$4:AG91)),Calc)</f>
        <v>1512.5</v>
      </c>
      <c r="AM16" s="51">
        <f>IF($AM$1=TRUE,SUMPRODUCT(--(($H$4:$H91)=$H16),(AH$4:AH91)),Calc)</f>
        <v>1001.4067499999999</v>
      </c>
      <c r="AN16" s="53">
        <f>IF($AN$1=TRUE,RANK($AI16,$AI$4:$AI91,0)-SUMPRODUCT(1*(($N$4:$N91)&lt;&gt;$N16),1*(($AI$4:$AI91)&gt;$AI16)),Calc)</f>
        <v>1</v>
      </c>
      <c r="AO16" s="53">
        <f>IF($AO$1=TRUE,RANK($AH16,$AH$4:$AH91,0)-SUMPRODUCT(1*(($N$4:$N91)&lt;&gt;$N16),1*(($AH$4:$AH91)&gt;$AH16)),Calc)</f>
        <v>1</v>
      </c>
      <c r="AP16" s="53">
        <f>IF($AP$1=TRUE,RANK($AI16,$AI$4:$AI91,0)-SUMPRODUCT(1*(($O$4:$O91)&lt;&gt;$O16),1*(($AI$4:$AI91)&gt;$AI16)),Calc)</f>
        <v>12</v>
      </c>
      <c r="AQ16" s="53">
        <f>IF($AQ$1=TRUE,RANK($AH16,$AH$4:$AH91,0)-SUMPRODUCT(1*(($O$4:$O91)&lt;&gt;$O16),1*(($AH$4:$AH91)&gt;$AH16)),Calc)</f>
        <v>13</v>
      </c>
      <c r="AR16" s="53">
        <f>IF($AR$1=TRUE,RANK($AI16,$AI$4:$AI91,0)-SUMPRODUCT(1*(($P$4:$P91)&lt;&gt;$P16),1*(($AI$4:$AI91)&gt;$AI16)),Calc)</f>
        <v>34</v>
      </c>
      <c r="AS16" s="53">
        <f>IF($AS$1=TRUE,RANK($AH16,$AH$4:$AH91,0)-SUMPRODUCT(1*(($P$4:$P91)&lt;&gt;$P16),1*(($AH$4:$AH91)&gt;$AH16)),Calc)</f>
        <v>34</v>
      </c>
      <c r="AT16" s="53">
        <f>IF($AT$1=TRUE,RANK($AI16,$AI$4:$AI91,0),Calc)</f>
        <v>34</v>
      </c>
      <c r="AU16" s="53">
        <f>IF($AU$1=TRUE,RANK($AH16,$AH$4:$AH91,0),Calc)</f>
        <v>34</v>
      </c>
      <c r="AV16" s="53" t="e">
        <f>IF($AV$1=TRUE,RANKnodupl($AJ16,$AJ$4:$AJ91),Calc)</f>
        <v>#NAME?</v>
      </c>
      <c r="AW16" s="53" t="e">
        <f>IF($AW$1=TRUE,RANKnodupl($AK16,$AK$4:$AK91),Calc)</f>
        <v>#NAME?</v>
      </c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</row>
    <row r="17" spans="1:62" ht="12.75">
      <c r="A17" s="38">
        <f t="shared" si="0"/>
        <v>13</v>
      </c>
      <c r="B17" s="39">
        <v>2</v>
      </c>
      <c r="C17" s="39">
        <v>18</v>
      </c>
      <c r="D17" s="39">
        <v>18</v>
      </c>
      <c r="E17" s="40" t="s">
        <v>230</v>
      </c>
      <c r="F17" s="39">
        <v>1954</v>
      </c>
      <c r="G17" s="39"/>
      <c r="H17" s="39" t="s">
        <v>89</v>
      </c>
      <c r="I17" s="40" t="s">
        <v>192</v>
      </c>
      <c r="J17" s="41">
        <v>73.7</v>
      </c>
      <c r="K17" s="42">
        <f t="shared" si="1"/>
        <v>0.7214</v>
      </c>
      <c r="L17" s="39" t="s">
        <v>228</v>
      </c>
      <c r="M17" s="39" t="s">
        <v>217</v>
      </c>
      <c r="N17" s="39" t="s">
        <v>229</v>
      </c>
      <c r="O17" s="39" t="s">
        <v>219</v>
      </c>
      <c r="P17" s="39"/>
      <c r="Q17" s="44">
        <v>150</v>
      </c>
      <c r="R17" s="44">
        <v>162.5</v>
      </c>
      <c r="S17" s="44">
        <v>170</v>
      </c>
      <c r="T17" s="45"/>
      <c r="U17" s="46">
        <f t="shared" si="2"/>
        <v>170</v>
      </c>
      <c r="V17" s="44">
        <v>75</v>
      </c>
      <c r="W17" s="44">
        <v>82.5</v>
      </c>
      <c r="X17" s="47">
        <v>0</v>
      </c>
      <c r="Y17" s="45"/>
      <c r="Z17" s="46">
        <f t="shared" si="3"/>
        <v>82.5</v>
      </c>
      <c r="AA17" s="47">
        <v>0</v>
      </c>
      <c r="AB17" s="47">
        <v>0</v>
      </c>
      <c r="AC17" s="47">
        <v>0</v>
      </c>
      <c r="AD17" s="45"/>
      <c r="AE17" s="46">
        <f t="shared" si="4"/>
        <v>0</v>
      </c>
      <c r="AF17" s="48" t="b">
        <v>0</v>
      </c>
      <c r="AG17" s="49">
        <f t="shared" si="5"/>
        <v>252.5</v>
      </c>
      <c r="AH17" s="50">
        <f t="shared" si="6"/>
        <v>182.1535</v>
      </c>
      <c r="AI17" s="42">
        <f t="shared" si="7"/>
        <v>252.6821535</v>
      </c>
      <c r="AJ17" s="46">
        <f>IF($AJ$1=TRUE,SUMPRODUCT(--(($G$4:$G101)=$G17),(AG$4:AG101)),Calc)</f>
        <v>22048.2</v>
      </c>
      <c r="AK17" s="51">
        <f>IF($AK$1=TRUE,SUMPRODUCT(--(($G$4:$G101)=$G17),(AH$4:AH101)),Calc)</f>
        <v>14173.504640000003</v>
      </c>
      <c r="AL17" s="52">
        <f>IF($AL$1=TRUE,SUMPRODUCT(--(($H$4:$H101)=$H17),(AG$4:AG101)),Calc)</f>
        <v>252.5</v>
      </c>
      <c r="AM17" s="51">
        <f>IF($AM$1=TRUE,SUMPRODUCT(--(($H$4:$H101)=$H17),(AH$4:AH101)),Calc)</f>
        <v>182.1535</v>
      </c>
      <c r="AN17" s="53">
        <f>IF($AN$1=TRUE,RANK($AI17,$AI$4:$AI101,0)-SUMPRODUCT(1*(($N$4:$N101)&lt;&gt;$N17),1*(($AI$4:$AI101)&gt;$AI17)),Calc)</f>
        <v>2</v>
      </c>
      <c r="AO17" s="53">
        <f>IF($AO$1=TRUE,RANK($AH17,$AH$4:$AH101,0)-SUMPRODUCT(1*(($N$4:$N101)&lt;&gt;$N17),1*(($AH$4:$AH101)&gt;$AH17)),Calc)</f>
        <v>2</v>
      </c>
      <c r="AP17" s="53">
        <f>IF($AP$1=TRUE,RANK($AI17,$AI$4:$AI101,0)-SUMPRODUCT(1*(($O$4:$O101)&lt;&gt;$O17),1*(($AI$4:$AI101)&gt;$AI17)),Calc)</f>
        <v>14</v>
      </c>
      <c r="AQ17" s="53">
        <f>IF($AQ$1=TRUE,RANK($AH17,$AH$4:$AH101,0)-SUMPRODUCT(1*(($O$4:$O101)&lt;&gt;$O17),1*(($AH$4:$AH101)&gt;$AH17)),Calc)</f>
        <v>14</v>
      </c>
      <c r="AR17" s="53">
        <f>IF($AR$1=TRUE,RANK($AI17,$AI$4:$AI101,0)-SUMPRODUCT(1*(($P$4:$P101)&lt;&gt;$P17),1*(($AI$4:$AI101)&gt;$AI17)),Calc)</f>
        <v>39</v>
      </c>
      <c r="AS17" s="53">
        <f>IF($AS$1=TRUE,RANK($AH17,$AH$4:$AH101,0)-SUMPRODUCT(1*(($P$4:$P101)&lt;&gt;$P17),1*(($AH$4:$AH101)&gt;$AH17)),Calc)</f>
        <v>39</v>
      </c>
      <c r="AT17" s="53">
        <f>IF($AT$1=TRUE,RANK($AI17,$AI$4:$AI101,0),Calc)</f>
        <v>39</v>
      </c>
      <c r="AU17" s="53">
        <f>IF($AU$1=TRUE,RANK($AH17,$AH$4:$AH101,0),Calc)</f>
        <v>39</v>
      </c>
      <c r="AV17" s="53" t="e">
        <f>IF($AV$1=TRUE,RANKnodupl($AJ17,$AJ$4:$AJ101),Calc)</f>
        <v>#NAME?</v>
      </c>
      <c r="AW17" s="53" t="e">
        <f>IF($AW$1=TRUE,RANKnodupl($AK17,$AK$4:$AK101),Calc)</f>
        <v>#NAME?</v>
      </c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</row>
    <row r="18" spans="1:62" ht="12.75">
      <c r="A18" s="38">
        <f t="shared" si="0"/>
        <v>14</v>
      </c>
      <c r="B18" s="39">
        <v>2</v>
      </c>
      <c r="C18" s="39">
        <v>22</v>
      </c>
      <c r="D18" s="39">
        <v>22</v>
      </c>
      <c r="E18" s="40" t="s">
        <v>231</v>
      </c>
      <c r="F18" s="39">
        <v>1953</v>
      </c>
      <c r="G18" s="39"/>
      <c r="H18" s="39" t="s">
        <v>78</v>
      </c>
      <c r="I18" s="40" t="s">
        <v>192</v>
      </c>
      <c r="J18" s="41">
        <v>89.8</v>
      </c>
      <c r="K18" s="42">
        <f t="shared" si="1"/>
        <v>0.6391</v>
      </c>
      <c r="L18" s="39" t="s">
        <v>204</v>
      </c>
      <c r="M18" s="39" t="s">
        <v>217</v>
      </c>
      <c r="N18" s="39" t="s">
        <v>232</v>
      </c>
      <c r="O18" s="39" t="s">
        <v>219</v>
      </c>
      <c r="P18" s="39"/>
      <c r="Q18" s="44">
        <v>187.5</v>
      </c>
      <c r="R18" s="44">
        <v>190</v>
      </c>
      <c r="S18" s="47">
        <v>0</v>
      </c>
      <c r="T18" s="45"/>
      <c r="U18" s="46">
        <f t="shared" si="2"/>
        <v>190</v>
      </c>
      <c r="V18" s="44">
        <v>162.5</v>
      </c>
      <c r="W18" s="44">
        <v>170</v>
      </c>
      <c r="X18" s="47">
        <v>0</v>
      </c>
      <c r="Y18" s="45"/>
      <c r="Z18" s="46">
        <f t="shared" si="3"/>
        <v>170</v>
      </c>
      <c r="AA18" s="44">
        <v>180</v>
      </c>
      <c r="AB18" s="44">
        <v>200</v>
      </c>
      <c r="AC18" s="47">
        <v>0</v>
      </c>
      <c r="AD18" s="45"/>
      <c r="AE18" s="46">
        <f t="shared" si="4"/>
        <v>200</v>
      </c>
      <c r="AF18" s="48" t="b">
        <v>0</v>
      </c>
      <c r="AG18" s="49">
        <f t="shared" si="5"/>
        <v>560</v>
      </c>
      <c r="AH18" s="50">
        <f t="shared" si="6"/>
        <v>357.896</v>
      </c>
      <c r="AI18" s="42">
        <f t="shared" si="7"/>
        <v>560.357896</v>
      </c>
      <c r="AJ18" s="46">
        <f>IF($AJ$1=TRUE,SUMPRODUCT(--(($G$4:$G102)=$G18),(AG$4:AG102)),Calc)</f>
        <v>22048.2</v>
      </c>
      <c r="AK18" s="51">
        <f>IF($AK$1=TRUE,SUMPRODUCT(--(($G$4:$G102)=$G18),(AH$4:AH102)),Calc)</f>
        <v>14173.504640000003</v>
      </c>
      <c r="AL18" s="52">
        <f>IF($AL$1=TRUE,SUMPRODUCT(--(($H$4:$H102)=$H18),(AG$4:AG102)),Calc)</f>
        <v>1133.5</v>
      </c>
      <c r="AM18" s="51">
        <f>IF($AM$1=TRUE,SUMPRODUCT(--(($H$4:$H102)=$H18),(AH$4:AH102)),Calc)</f>
        <v>707.3295499999999</v>
      </c>
      <c r="AN18" s="53">
        <f>IF($AN$1=TRUE,RANK($AI18,$AI$4:$AI102,0)-SUMPRODUCT(1*(($N$4:$N102)&lt;&gt;$N18),1*(($AI$4:$AI102)&gt;$AI18)),Calc)</f>
        <v>1</v>
      </c>
      <c r="AO18" s="53">
        <f>IF($AO$1=TRUE,RANK($AH18,$AH$4:$AH102,0)-SUMPRODUCT(1*(($N$4:$N102)&lt;&gt;$N18),1*(($AH$4:$AH102)&gt;$AH18)),Calc)</f>
        <v>1</v>
      </c>
      <c r="AP18" s="53">
        <f>IF($AP$1=TRUE,RANK($AI18,$AI$4:$AI102,0)-SUMPRODUCT(1*(($O$4:$O102)&lt;&gt;$O18),1*(($AI$4:$AI102)&gt;$AI18)),Calc)</f>
        <v>6</v>
      </c>
      <c r="AQ18" s="53">
        <f>IF($AQ$1=TRUE,RANK($AH18,$AH$4:$AH102,0)-SUMPRODUCT(1*(($O$4:$O102)&lt;&gt;$O18),1*(($AH$4:$AH102)&gt;$AH18)),Calc)</f>
        <v>6</v>
      </c>
      <c r="AR18" s="53">
        <f>IF($AR$1=TRUE,RANK($AI18,$AI$4:$AI102,0)-SUMPRODUCT(1*(($P$4:$P102)&lt;&gt;$P18),1*(($AI$4:$AI102)&gt;$AI18)),Calc)</f>
        <v>23</v>
      </c>
      <c r="AS18" s="53">
        <f>IF($AS$1=TRUE,RANK($AH18,$AH$4:$AH102,0)-SUMPRODUCT(1*(($P$4:$P102)&lt;&gt;$P18),1*(($AH$4:$AH102)&gt;$AH18)),Calc)</f>
        <v>20</v>
      </c>
      <c r="AT18" s="53">
        <f>IF($AT$1=TRUE,RANK($AI18,$AI$4:$AI102,0),Calc)</f>
        <v>23</v>
      </c>
      <c r="AU18" s="53">
        <f>IF($AU$1=TRUE,RANK($AH18,$AH$4:$AH102,0),Calc)</f>
        <v>20</v>
      </c>
      <c r="AV18" s="53" t="e">
        <f>IF($AV$1=TRUE,RANKnodupl($AJ18,$AJ$4:$AJ102),Calc)</f>
        <v>#NAME?</v>
      </c>
      <c r="AW18" s="53" t="e">
        <f>IF($AW$1=TRUE,RANKnodupl($AK18,$AK$4:$AK102),Calc)</f>
        <v>#NAME?</v>
      </c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</row>
    <row r="19" spans="1:62" ht="12.75">
      <c r="A19" s="38">
        <f t="shared" si="0"/>
        <v>15</v>
      </c>
      <c r="B19" s="39">
        <v>2</v>
      </c>
      <c r="C19" s="39">
        <v>38</v>
      </c>
      <c r="D19" s="39">
        <v>38</v>
      </c>
      <c r="E19" s="39" t="s">
        <v>233</v>
      </c>
      <c r="F19" s="39">
        <v>1955</v>
      </c>
      <c r="G19" s="39"/>
      <c r="H19" s="39" t="s">
        <v>26</v>
      </c>
      <c r="I19" s="40" t="s">
        <v>192</v>
      </c>
      <c r="J19" s="41">
        <v>82.2</v>
      </c>
      <c r="K19" s="42">
        <f t="shared" si="1"/>
        <v>0.6714</v>
      </c>
      <c r="L19" s="39" t="s">
        <v>216</v>
      </c>
      <c r="M19" s="39" t="s">
        <v>217</v>
      </c>
      <c r="N19" s="39" t="s">
        <v>218</v>
      </c>
      <c r="O19" s="39" t="s">
        <v>219</v>
      </c>
      <c r="P19" s="39"/>
      <c r="Q19" s="57">
        <v>230</v>
      </c>
      <c r="R19" s="58">
        <v>-250</v>
      </c>
      <c r="S19" s="57">
        <v>250</v>
      </c>
      <c r="T19" s="41"/>
      <c r="U19" s="46">
        <f t="shared" si="2"/>
        <v>250</v>
      </c>
      <c r="V19" s="44">
        <v>150</v>
      </c>
      <c r="W19" s="44">
        <v>160</v>
      </c>
      <c r="X19" s="44">
        <v>170</v>
      </c>
      <c r="Y19" s="41"/>
      <c r="Z19" s="46">
        <f t="shared" si="3"/>
        <v>170</v>
      </c>
      <c r="AA19" s="44">
        <v>180</v>
      </c>
      <c r="AB19" s="44">
        <v>200</v>
      </c>
      <c r="AC19" s="45">
        <v>0</v>
      </c>
      <c r="AD19" s="41"/>
      <c r="AE19" s="46">
        <f t="shared" si="4"/>
        <v>200</v>
      </c>
      <c r="AF19" s="48" t="b">
        <v>0</v>
      </c>
      <c r="AG19" s="49">
        <f t="shared" si="5"/>
        <v>620</v>
      </c>
      <c r="AH19" s="50">
        <f t="shared" si="6"/>
        <v>416.268</v>
      </c>
      <c r="AI19" s="42">
        <f t="shared" si="7"/>
        <v>620.416268</v>
      </c>
      <c r="AJ19" s="46">
        <f>IF($AJ$1=TRUE,SUMPRODUCT(--(($G$4:$G115)=$G19),(AG$4:AG115)),Calc)</f>
        <v>22048.2</v>
      </c>
      <c r="AK19" s="51">
        <f>IF($AK$1=TRUE,SUMPRODUCT(--(($G$4:$G115)=$G19),(AH$4:AH115)),Calc)</f>
        <v>14173.504640000003</v>
      </c>
      <c r="AL19" s="52">
        <f>IF($AL$1=TRUE,SUMPRODUCT(--(($H$4:$H115)=$H19),(AG$4:AG115)),Calc)</f>
        <v>2132.5</v>
      </c>
      <c r="AM19" s="51">
        <f>IF($AM$1=TRUE,SUMPRODUCT(--(($H$4:$H115)=$H19),(AH$4:AH115)),Calc)</f>
        <v>1455.3425000000002</v>
      </c>
      <c r="AN19" s="53">
        <f>IF($AN$1=TRUE,RANK($AI19,$AI$4:$AI115,0)-SUMPRODUCT(1*(($N$4:$N115)&lt;&gt;$N19),1*(($AI$4:$AI115)&gt;$AI19)),Calc)</f>
        <v>1</v>
      </c>
      <c r="AO19" s="53">
        <f>IF($AO$1=TRUE,RANK($AH19,$AH$4:$AH115,0)-SUMPRODUCT(1*(($N$4:$N115)&lt;&gt;$N19),1*(($AH$4:$AH115)&gt;$AH19)),Calc)</f>
        <v>1</v>
      </c>
      <c r="AP19" s="53">
        <f>IF($AP$1=TRUE,RANK($AI19,$AI$4:$AI115,0)-SUMPRODUCT(1*(($O$4:$O115)&lt;&gt;$O19),1*(($AI$4:$AI115)&gt;$AI19)),Calc)</f>
        <v>4</v>
      </c>
      <c r="AQ19" s="53">
        <f>IF($AQ$1=TRUE,RANK($AH19,$AH$4:$AH115,0)-SUMPRODUCT(1*(($O$4:$O115)&lt;&gt;$O19),1*(($AH$4:$AH115)&gt;$AH19)),Calc)</f>
        <v>1</v>
      </c>
      <c r="AR19" s="53">
        <f>IF($AR$1=TRUE,RANK($AI19,$AI$4:$AI115,0)-SUMPRODUCT(1*(($P$4:$P115)&lt;&gt;$P19),1*(($AI$4:$AI115)&gt;$AI19)),Calc)</f>
        <v>15</v>
      </c>
      <c r="AS19" s="53">
        <f>IF($AS$1=TRUE,RANK($AH19,$AH$4:$AH115,0)-SUMPRODUCT(1*(($P$4:$P115)&lt;&gt;$P19),1*(($AH$4:$AH115)&gt;$AH19)),Calc)</f>
        <v>7</v>
      </c>
      <c r="AT19" s="53">
        <f>IF($AT$1=TRUE,RANK($AI19,$AI$4:$AI115,0),Calc)</f>
        <v>15</v>
      </c>
      <c r="AU19" s="53">
        <f>IF($AU$1=TRUE,RANK($AH19,$AH$4:$AH115,0),Calc)</f>
        <v>7</v>
      </c>
      <c r="AV19" s="53" t="e">
        <f>IF($AV$1=TRUE,RANKnodupl($AJ19,$AJ$4:$AJ115),Calc)</f>
        <v>#NAME?</v>
      </c>
      <c r="AW19" s="53" t="e">
        <f>IF($AW$1=TRUE,RANKnodupl($AK19,$AK$4:$AK115),Calc)</f>
        <v>#NAME?</v>
      </c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</row>
    <row r="20" spans="1:62" ht="12.75">
      <c r="A20" s="38">
        <f t="shared" si="0"/>
        <v>16</v>
      </c>
      <c r="B20" s="39">
        <v>2</v>
      </c>
      <c r="C20" s="39">
        <v>1</v>
      </c>
      <c r="D20" s="39">
        <v>1</v>
      </c>
      <c r="E20" s="40" t="s">
        <v>234</v>
      </c>
      <c r="F20" s="39">
        <v>1960</v>
      </c>
      <c r="G20" s="39"/>
      <c r="H20" s="39" t="s">
        <v>63</v>
      </c>
      <c r="I20" s="40" t="s">
        <v>192</v>
      </c>
      <c r="J20" s="41">
        <v>59.8</v>
      </c>
      <c r="K20" s="42">
        <f t="shared" si="1"/>
        <v>0.8555</v>
      </c>
      <c r="L20" s="39" t="s">
        <v>235</v>
      </c>
      <c r="M20" s="39" t="s">
        <v>217</v>
      </c>
      <c r="N20" s="39" t="s">
        <v>236</v>
      </c>
      <c r="O20" s="39" t="s">
        <v>219</v>
      </c>
      <c r="P20" s="39"/>
      <c r="Q20" s="44">
        <v>120</v>
      </c>
      <c r="R20" s="44">
        <v>135</v>
      </c>
      <c r="S20" s="44">
        <v>142.5</v>
      </c>
      <c r="T20" s="45"/>
      <c r="U20" s="46">
        <f t="shared" si="2"/>
        <v>142.5</v>
      </c>
      <c r="V20" s="44">
        <v>80</v>
      </c>
      <c r="W20" s="44">
        <v>87.5</v>
      </c>
      <c r="X20" s="44">
        <v>92.5</v>
      </c>
      <c r="Y20" s="47"/>
      <c r="Z20" s="46">
        <f t="shared" si="3"/>
        <v>92.5</v>
      </c>
      <c r="AA20" s="44">
        <v>120</v>
      </c>
      <c r="AB20" s="44">
        <v>137.5</v>
      </c>
      <c r="AC20" s="43">
        <v>-145</v>
      </c>
      <c r="AD20" s="47"/>
      <c r="AE20" s="46">
        <f t="shared" si="4"/>
        <v>137.5</v>
      </c>
      <c r="AF20" s="48" t="b">
        <v>0</v>
      </c>
      <c r="AG20" s="49">
        <f t="shared" si="5"/>
        <v>372.5</v>
      </c>
      <c r="AH20" s="50">
        <f t="shared" si="6"/>
        <v>318.67375000000004</v>
      </c>
      <c r="AI20" s="42">
        <f t="shared" si="7"/>
        <v>372.81867375</v>
      </c>
      <c r="AJ20" s="46">
        <f>IF($AJ$1=TRUE,SUMPRODUCT(--(($G$4:$G114)=$G20),(AG$4:AG114)),Calc)</f>
        <v>22048.2</v>
      </c>
      <c r="AK20" s="51">
        <f>IF($AK$1=TRUE,SUMPRODUCT(--(($G$4:$G114)=$G20),(AH$4:AH114)),Calc)</f>
        <v>14173.504640000003</v>
      </c>
      <c r="AL20" s="52">
        <f>IF($AL$1=TRUE,SUMPRODUCT(--(($H$4:$H114)=$H20),(AG$4:AG114)),Calc)</f>
        <v>877.5</v>
      </c>
      <c r="AM20" s="51">
        <f>IF($AM$1=TRUE,SUMPRODUCT(--(($H$4:$H114)=$H20),(AH$4:AH114)),Calc)</f>
        <v>645.66125</v>
      </c>
      <c r="AN20" s="53">
        <f>IF($AN$1=TRUE,RANK($AI20,$AI$4:$AI114,0)-SUMPRODUCT(1*(($N$4:$N114)&lt;&gt;$N20),1*(($AI$4:$AI114)&gt;$AI20)),Calc)</f>
        <v>1</v>
      </c>
      <c r="AO20" s="53">
        <f>IF($AO$1=TRUE,RANK($AH20,$AH$4:$AH114,0)-SUMPRODUCT(1*(($N$4:$N114)&lt;&gt;$N20),1*(($AH$4:$AH114)&gt;$AH20)),Calc)</f>
        <v>1</v>
      </c>
      <c r="AP20" s="53">
        <f>IF($AP$1=TRUE,RANK($AI20,$AI$4:$AI114,0)-SUMPRODUCT(1*(($O$4:$O114)&lt;&gt;$O20),1*(($AI$4:$AI114)&gt;$AI20)),Calc)</f>
        <v>13</v>
      </c>
      <c r="AQ20" s="53">
        <f>IF($AQ$1=TRUE,RANK($AH20,$AH$4:$AH114,0)-SUMPRODUCT(1*(($O$4:$O114)&lt;&gt;$O20),1*(($AH$4:$AH114)&gt;$AH20)),Calc)</f>
        <v>9</v>
      </c>
      <c r="AR20" s="53">
        <f>IF($AR$1=TRUE,RANK($AI20,$AI$4:$AI114,0)-SUMPRODUCT(1*(($P$4:$P114)&lt;&gt;$P20),1*(($AI$4:$AI114)&gt;$AI20)),Calc)</f>
        <v>36</v>
      </c>
      <c r="AS20" s="53">
        <f>IF($AS$1=TRUE,RANK($AH20,$AH$4:$AH114,0)-SUMPRODUCT(1*(($P$4:$P114)&lt;&gt;$P20),1*(($AH$4:$AH114)&gt;$AH20)),Calc)</f>
        <v>30</v>
      </c>
      <c r="AT20" s="53">
        <f>IF($AT$1=TRUE,RANK($AI20,$AI$4:$AI114,0),Calc)</f>
        <v>36</v>
      </c>
      <c r="AU20" s="53">
        <f>IF($AU$1=TRUE,RANK($AH20,$AH$4:$AH114,0),Calc)</f>
        <v>30</v>
      </c>
      <c r="AV20" s="53" t="e">
        <f>IF($AV$1=TRUE,RANKnodupl($AJ20,$AJ$4:$AJ114),Calc)</f>
        <v>#NAME?</v>
      </c>
      <c r="AW20" s="53" t="e">
        <f>IF($AW$1=TRUE,RANKnodupl($AK20,$AK$4:$AK114),Calc)</f>
        <v>#NAME?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</row>
    <row r="21" spans="1:62" ht="12.75">
      <c r="A21" s="38">
        <f t="shared" si="0"/>
        <v>17</v>
      </c>
      <c r="B21" s="39">
        <v>2</v>
      </c>
      <c r="C21" s="39">
        <v>5</v>
      </c>
      <c r="D21" s="39">
        <v>5</v>
      </c>
      <c r="E21" s="40" t="s">
        <v>237</v>
      </c>
      <c r="F21" s="39">
        <v>1951</v>
      </c>
      <c r="G21" s="39"/>
      <c r="H21" s="39" t="s">
        <v>23</v>
      </c>
      <c r="I21" s="40" t="s">
        <v>192</v>
      </c>
      <c r="J21" s="41">
        <v>79.3</v>
      </c>
      <c r="K21" s="42">
        <f t="shared" si="1"/>
        <v>0.6865</v>
      </c>
      <c r="L21" s="39" t="s">
        <v>216</v>
      </c>
      <c r="M21" s="39" t="s">
        <v>217</v>
      </c>
      <c r="N21" s="39" t="s">
        <v>218</v>
      </c>
      <c r="O21" s="39" t="s">
        <v>219</v>
      </c>
      <c r="P21" s="39"/>
      <c r="Q21" s="44">
        <v>160</v>
      </c>
      <c r="R21" s="44">
        <v>170</v>
      </c>
      <c r="S21" s="47">
        <v>0</v>
      </c>
      <c r="T21" s="45"/>
      <c r="U21" s="46">
        <f t="shared" si="2"/>
        <v>170</v>
      </c>
      <c r="V21" s="44">
        <v>115</v>
      </c>
      <c r="W21" s="43">
        <v>-120</v>
      </c>
      <c r="X21" s="43">
        <v>-120</v>
      </c>
      <c r="Y21" s="45"/>
      <c r="Z21" s="46">
        <f t="shared" si="3"/>
        <v>115</v>
      </c>
      <c r="AA21" s="44">
        <v>160</v>
      </c>
      <c r="AB21" s="44">
        <v>175</v>
      </c>
      <c r="AC21" s="43">
        <v>-190</v>
      </c>
      <c r="AD21" s="45"/>
      <c r="AE21" s="46">
        <f t="shared" si="4"/>
        <v>175</v>
      </c>
      <c r="AF21" s="48" t="b">
        <v>0</v>
      </c>
      <c r="AG21" s="49">
        <f t="shared" si="5"/>
        <v>460</v>
      </c>
      <c r="AH21" s="50">
        <f t="shared" si="6"/>
        <v>315.79</v>
      </c>
      <c r="AI21" s="42">
        <f t="shared" si="7"/>
        <v>460.31579</v>
      </c>
      <c r="AJ21" s="46">
        <f>IF($AJ$1=TRUE,SUMPRODUCT(--(($G$4:$G111)=$G21),(AG$4:AG111)),Calc)</f>
        <v>22048.2</v>
      </c>
      <c r="AK21" s="51">
        <f>IF($AK$1=TRUE,SUMPRODUCT(--(($G$4:$G111)=$G21),(AH$4:AH111)),Calc)</f>
        <v>14173.504640000003</v>
      </c>
      <c r="AL21" s="52">
        <f>IF($AL$1=TRUE,SUMPRODUCT(--(($H$4:$H111)=$H21),(AG$4:AG111)),Calc)</f>
        <v>1750</v>
      </c>
      <c r="AM21" s="51">
        <f>IF($AM$1=TRUE,SUMPRODUCT(--(($H$4:$H111)=$H21),(AH$4:AH111)),Calc)</f>
        <v>1112.71075</v>
      </c>
      <c r="AN21" s="53">
        <f>IF($AN$1=TRUE,RANK($AI21,$AI$4:$AI111,0)-SUMPRODUCT(1*(($N$4:$N111)&lt;&gt;$N21),1*(($AI$4:$AI111)&gt;$AI21)),Calc)</f>
        <v>3</v>
      </c>
      <c r="AO21" s="53">
        <f>IF($AO$1=TRUE,RANK($AH21,$AH$4:$AH111,0)-SUMPRODUCT(1*(($N$4:$N111)&lt;&gt;$N21),1*(($AH$4:$AH111)&gt;$AH21)),Calc)</f>
        <v>3</v>
      </c>
      <c r="AP21" s="53">
        <f>IF($AP$1=TRUE,RANK($AI21,$AI$4:$AI111,0)-SUMPRODUCT(1*(($O$4:$O111)&lt;&gt;$O21),1*(($AI$4:$AI111)&gt;$AI21)),Calc)</f>
        <v>10</v>
      </c>
      <c r="AQ21" s="53">
        <f>IF($AQ$1=TRUE,RANK($AH21,$AH$4:$AH111,0)-SUMPRODUCT(1*(($O$4:$O111)&lt;&gt;$O21),1*(($AH$4:$AH111)&gt;$AH21)),Calc)</f>
        <v>10</v>
      </c>
      <c r="AR21" s="53">
        <f>IF($AR$1=TRUE,RANK($AI21,$AI$4:$AI111,0)-SUMPRODUCT(1*(($P$4:$P111)&lt;&gt;$P21),1*(($AI$4:$AI111)&gt;$AI21)),Calc)</f>
        <v>30</v>
      </c>
      <c r="AS21" s="53">
        <f>IF($AS$1=TRUE,RANK($AH21,$AH$4:$AH111,0)-SUMPRODUCT(1*(($P$4:$P111)&lt;&gt;$P21),1*(($AH$4:$AH111)&gt;$AH21)),Calc)</f>
        <v>31</v>
      </c>
      <c r="AT21" s="53">
        <f>IF($AT$1=TRUE,RANK($AI21,$AI$4:$AI111,0),Calc)</f>
        <v>30</v>
      </c>
      <c r="AU21" s="53">
        <f>IF($AU$1=TRUE,RANK($AH21,$AH$4:$AH111,0),Calc)</f>
        <v>31</v>
      </c>
      <c r="AV21" s="53" t="e">
        <f>IF($AV$1=TRUE,RANKnodupl($AJ21,$AJ$4:$AJ111),Calc)</f>
        <v>#NAME?</v>
      </c>
      <c r="AW21" s="53" t="e">
        <f>IF($AW$1=TRUE,RANKnodupl($AK21,$AK$4:$AK111),Calc)</f>
        <v>#NAME?</v>
      </c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ht="12.75">
      <c r="A22" s="38">
        <f t="shared" si="0"/>
        <v>18</v>
      </c>
      <c r="B22" s="39">
        <v>2</v>
      </c>
      <c r="C22" s="39">
        <v>27</v>
      </c>
      <c r="D22" s="39">
        <v>27</v>
      </c>
      <c r="E22" s="40" t="s">
        <v>238</v>
      </c>
      <c r="F22" s="39">
        <v>1960</v>
      </c>
      <c r="G22" s="39"/>
      <c r="H22" s="39" t="s">
        <v>86</v>
      </c>
      <c r="I22" s="40" t="s">
        <v>192</v>
      </c>
      <c r="J22" s="41">
        <v>95.2</v>
      </c>
      <c r="K22" s="42">
        <f t="shared" si="1"/>
        <v>0.6214</v>
      </c>
      <c r="L22" s="39" t="s">
        <v>207</v>
      </c>
      <c r="M22" s="39" t="s">
        <v>217</v>
      </c>
      <c r="N22" s="39" t="s">
        <v>226</v>
      </c>
      <c r="O22" s="39" t="s">
        <v>219</v>
      </c>
      <c r="P22" s="39"/>
      <c r="Q22" s="57">
        <v>180</v>
      </c>
      <c r="R22" s="57">
        <v>190</v>
      </c>
      <c r="S22" s="58">
        <v>-200</v>
      </c>
      <c r="T22" s="41"/>
      <c r="U22" s="46">
        <f t="shared" si="2"/>
        <v>190</v>
      </c>
      <c r="V22" s="43">
        <v>-120</v>
      </c>
      <c r="W22" s="43">
        <v>-120</v>
      </c>
      <c r="X22" s="44">
        <v>120</v>
      </c>
      <c r="Y22" s="41"/>
      <c r="Z22" s="46">
        <f t="shared" si="3"/>
        <v>120</v>
      </c>
      <c r="AA22" s="44">
        <v>160</v>
      </c>
      <c r="AB22" s="44">
        <v>180</v>
      </c>
      <c r="AC22" s="43">
        <v>-212.5</v>
      </c>
      <c r="AD22" s="41"/>
      <c r="AE22" s="46">
        <f t="shared" si="4"/>
        <v>180</v>
      </c>
      <c r="AF22" s="48" t="b">
        <v>0</v>
      </c>
      <c r="AG22" s="49">
        <f t="shared" si="5"/>
        <v>490</v>
      </c>
      <c r="AH22" s="50">
        <f t="shared" si="6"/>
        <v>304.486</v>
      </c>
      <c r="AI22" s="42">
        <f t="shared" si="7"/>
        <v>490.304486</v>
      </c>
      <c r="AJ22" s="46">
        <f>IF($AJ$1=TRUE,SUMPRODUCT(--(($G$4:$G124)=$G22),(AG$4:AG124)),Calc)</f>
        <v>22048.2</v>
      </c>
      <c r="AK22" s="51">
        <f>IF($AK$1=TRUE,SUMPRODUCT(--(($G$4:$G124)=$G22),(AH$4:AH124)),Calc)</f>
        <v>14173.504640000003</v>
      </c>
      <c r="AL22" s="52">
        <f>IF($AL$1=TRUE,SUMPRODUCT(--(($H$4:$H124)=$H22),(AG$4:AG124)),Calc)</f>
        <v>490</v>
      </c>
      <c r="AM22" s="51">
        <f>IF($AM$1=TRUE,SUMPRODUCT(--(($H$4:$H124)=$H22),(AH$4:AH124)),Calc)</f>
        <v>304.486</v>
      </c>
      <c r="AN22" s="53">
        <f>IF($AN$1=TRUE,RANK($AI22,$AI$4:$AI124,0)-SUMPRODUCT(1*(($N$4:$N124)&lt;&gt;$N22),1*(($AI$4:$AI124)&gt;$AI22)),Calc)</f>
        <v>2</v>
      </c>
      <c r="AO22" s="53">
        <f>IF($AO$1=TRUE,RANK($AH22,$AH$4:$AH124,0)-SUMPRODUCT(1*(($N$4:$N124)&lt;&gt;$N22),1*(($AH$4:$AH124)&gt;$AH22)),Calc)</f>
        <v>2</v>
      </c>
      <c r="AP22" s="53">
        <f>IF($AP$1=TRUE,RANK($AI22,$AI$4:$AI124,0)-SUMPRODUCT(1*(($O$4:$O124)&lt;&gt;$O22),1*(($AI$4:$AI124)&gt;$AI22)),Calc)</f>
        <v>9</v>
      </c>
      <c r="AQ22" s="53">
        <f>IF($AQ$1=TRUE,RANK($AH22,$AH$4:$AH124,0)-SUMPRODUCT(1*(($O$4:$O124)&lt;&gt;$O22),1*(($AH$4:$AH124)&gt;$AH22)),Calc)</f>
        <v>12</v>
      </c>
      <c r="AR22" s="53">
        <f>IF($AR$1=TRUE,RANK($AI22,$AI$4:$AI124,0)-SUMPRODUCT(1*(($P$4:$P124)&lt;&gt;$P22),1*(($AI$4:$AI124)&gt;$AI22)),Calc)</f>
        <v>29</v>
      </c>
      <c r="AS22" s="53">
        <f>IF($AS$1=TRUE,RANK($AH22,$AH$4:$AH124,0)-SUMPRODUCT(1*(($P$4:$P124)&lt;&gt;$P22),1*(($AH$4:$AH124)&gt;$AH22)),Calc)</f>
        <v>33</v>
      </c>
      <c r="AT22" s="53">
        <f>IF($AT$1=TRUE,RANK($AI22,$AI$4:$AI124,0),Calc)</f>
        <v>29</v>
      </c>
      <c r="AU22" s="53">
        <f>IF($AU$1=TRUE,RANK($AH22,$AH$4:$AH124,0),Calc)</f>
        <v>33</v>
      </c>
      <c r="AV22" s="53" t="e">
        <f>IF($AV$1=TRUE,RANKnodupl($AJ22,$AJ$4:$AJ124),Calc)</f>
        <v>#NAME?</v>
      </c>
      <c r="AW22" s="53" t="e">
        <f>IF($AW$1=TRUE,RANKnodupl($AK22,$AK$4:$AK124),Calc)</f>
        <v>#NAME?</v>
      </c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</row>
    <row r="23" spans="1:62" ht="12.75">
      <c r="A23" s="38">
        <f t="shared" si="0"/>
        <v>19</v>
      </c>
      <c r="B23" s="39">
        <v>2</v>
      </c>
      <c r="C23" s="39">
        <v>16</v>
      </c>
      <c r="D23" s="39">
        <v>16</v>
      </c>
      <c r="E23" s="40" t="s">
        <v>239</v>
      </c>
      <c r="F23" s="39">
        <v>1956</v>
      </c>
      <c r="G23" s="39"/>
      <c r="H23" s="39" t="s">
        <v>20</v>
      </c>
      <c r="I23" s="40" t="s">
        <v>192</v>
      </c>
      <c r="J23" s="41">
        <v>108.3</v>
      </c>
      <c r="K23" s="42">
        <f t="shared" si="1"/>
        <v>0.5914</v>
      </c>
      <c r="L23" s="39" t="s">
        <v>193</v>
      </c>
      <c r="M23" s="39" t="s">
        <v>217</v>
      </c>
      <c r="N23" s="39" t="s">
        <v>240</v>
      </c>
      <c r="O23" s="39" t="s">
        <v>219</v>
      </c>
      <c r="P23" s="39"/>
      <c r="Q23" s="44">
        <v>210</v>
      </c>
      <c r="R23" s="44">
        <v>225</v>
      </c>
      <c r="S23" s="44">
        <v>235</v>
      </c>
      <c r="T23" s="45"/>
      <c r="U23" s="46">
        <f t="shared" si="2"/>
        <v>235</v>
      </c>
      <c r="V23" s="44">
        <v>160</v>
      </c>
      <c r="W23" s="43">
        <v>-167.5</v>
      </c>
      <c r="X23" s="44">
        <v>167.5</v>
      </c>
      <c r="Y23" s="45"/>
      <c r="Z23" s="46">
        <f t="shared" si="3"/>
        <v>167.5</v>
      </c>
      <c r="AA23" s="43">
        <v>-210</v>
      </c>
      <c r="AB23" s="44">
        <v>210</v>
      </c>
      <c r="AC23" s="43">
        <v>-220</v>
      </c>
      <c r="AD23" s="45"/>
      <c r="AE23" s="46">
        <f t="shared" si="4"/>
        <v>210</v>
      </c>
      <c r="AF23" s="48" t="b">
        <v>0</v>
      </c>
      <c r="AG23" s="49">
        <f t="shared" si="5"/>
        <v>612.5</v>
      </c>
      <c r="AH23" s="50">
        <f t="shared" si="6"/>
        <v>362.2325</v>
      </c>
      <c r="AI23" s="42">
        <f t="shared" si="7"/>
        <v>612.8622325</v>
      </c>
      <c r="AJ23" s="46">
        <f>IF($AJ$1=TRUE,SUMPRODUCT(--(($G$4:$G104)=$G23),(AG$4:AG104)),Calc)</f>
        <v>22048.2</v>
      </c>
      <c r="AK23" s="51">
        <f>IF($AK$1=TRUE,SUMPRODUCT(--(($G$4:$G104)=$G23),(AH$4:AH104)),Calc)</f>
        <v>14173.504640000003</v>
      </c>
      <c r="AL23" s="52">
        <f>IF($AL$1=TRUE,SUMPRODUCT(--(($H$4:$H104)=$H23),(AG$4:AG104)),Calc)</f>
        <v>2542.5</v>
      </c>
      <c r="AM23" s="51">
        <f>IF($AM$1=TRUE,SUMPRODUCT(--(($H$4:$H104)=$H23),(AH$4:AH104)),Calc)</f>
        <v>1565.5135</v>
      </c>
      <c r="AN23" s="53">
        <f>IF($AN$1=TRUE,RANK($AI23,$AI$4:$AI104,0)-SUMPRODUCT(1*(($N$4:$N104)&lt;&gt;$N23),1*(($AI$4:$AI104)&gt;$AI23)),Calc)</f>
        <v>3</v>
      </c>
      <c r="AO23" s="53">
        <f>IF($AO$1=TRUE,RANK($AH23,$AH$4:$AH104,0)-SUMPRODUCT(1*(($N$4:$N104)&lt;&gt;$N23),1*(($AH$4:$AH104)&gt;$AH23)),Calc)</f>
        <v>3</v>
      </c>
      <c r="AP23" s="53">
        <f>IF($AP$1=TRUE,RANK($AI23,$AI$4:$AI104,0)-SUMPRODUCT(1*(($O$4:$O104)&lt;&gt;$O23),1*(($AI$4:$AI104)&gt;$AI23)),Calc)</f>
        <v>5</v>
      </c>
      <c r="AQ23" s="53">
        <f>IF($AQ$1=TRUE,RANK($AH23,$AH$4:$AH104,0)-SUMPRODUCT(1*(($O$4:$O104)&lt;&gt;$O23),1*(($AH$4:$AH104)&gt;$AH23)),Calc)</f>
        <v>5</v>
      </c>
      <c r="AR23" s="53">
        <f>IF($AR$1=TRUE,RANK($AI23,$AI$4:$AI104,0)-SUMPRODUCT(1*(($P$4:$P104)&lt;&gt;$P23),1*(($AI$4:$AI104)&gt;$AI23)),Calc)</f>
        <v>18</v>
      </c>
      <c r="AS23" s="53">
        <f>IF($AS$1=TRUE,RANK($AH23,$AH$4:$AH104,0)-SUMPRODUCT(1*(($P$4:$P104)&lt;&gt;$P23),1*(($AH$4:$AH104)&gt;$AH23)),Calc)</f>
        <v>19</v>
      </c>
      <c r="AT23" s="53">
        <f>IF($AT$1=TRUE,RANK($AI23,$AI$4:$AI104,0),Calc)</f>
        <v>18</v>
      </c>
      <c r="AU23" s="53">
        <f>IF($AU$1=TRUE,RANK($AH23,$AH$4:$AH104,0),Calc)</f>
        <v>19</v>
      </c>
      <c r="AV23" s="53" t="e">
        <f>IF($AV$1=TRUE,RANKnodupl($AJ23,$AJ$4:$AJ104),Calc)</f>
        <v>#NAME?</v>
      </c>
      <c r="AW23" s="53" t="e">
        <f>IF($AW$1=TRUE,RANKnodupl($AK23,$AK$4:$AK104),Calc)</f>
        <v>#NAME?</v>
      </c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ht="12.75">
      <c r="A24" s="38">
        <f t="shared" si="0"/>
        <v>20</v>
      </c>
      <c r="B24" s="39">
        <v>2</v>
      </c>
      <c r="C24" s="39">
        <v>32</v>
      </c>
      <c r="D24" s="39">
        <v>32</v>
      </c>
      <c r="E24" s="40" t="s">
        <v>241</v>
      </c>
      <c r="F24" s="39">
        <v>1953</v>
      </c>
      <c r="G24" s="39"/>
      <c r="H24" s="39" t="s">
        <v>60</v>
      </c>
      <c r="I24" s="40" t="s">
        <v>192</v>
      </c>
      <c r="J24" s="41">
        <v>100.6</v>
      </c>
      <c r="K24" s="42">
        <f t="shared" si="1"/>
        <v>0.6071</v>
      </c>
      <c r="L24" s="39" t="s">
        <v>193</v>
      </c>
      <c r="M24" s="39" t="s">
        <v>217</v>
      </c>
      <c r="N24" s="39" t="s">
        <v>240</v>
      </c>
      <c r="O24" s="39" t="s">
        <v>219</v>
      </c>
      <c r="P24" s="39"/>
      <c r="Q24" s="57">
        <v>210</v>
      </c>
      <c r="R24" s="57">
        <v>225</v>
      </c>
      <c r="S24" s="58">
        <v>-240</v>
      </c>
      <c r="T24" s="41"/>
      <c r="U24" s="46">
        <f t="shared" si="2"/>
        <v>225</v>
      </c>
      <c r="V24" s="43">
        <v>-155</v>
      </c>
      <c r="W24" s="44">
        <v>160</v>
      </c>
      <c r="X24" s="44">
        <v>165</v>
      </c>
      <c r="Y24" s="41"/>
      <c r="Z24" s="46">
        <f t="shared" si="3"/>
        <v>165</v>
      </c>
      <c r="AA24" s="44">
        <v>230</v>
      </c>
      <c r="AB24" s="44">
        <v>250</v>
      </c>
      <c r="AC24" s="43">
        <v>-252.5</v>
      </c>
      <c r="AD24" s="41"/>
      <c r="AE24" s="46">
        <f t="shared" si="4"/>
        <v>250</v>
      </c>
      <c r="AF24" s="48" t="b">
        <v>0</v>
      </c>
      <c r="AG24" s="49">
        <f t="shared" si="5"/>
        <v>640</v>
      </c>
      <c r="AH24" s="50">
        <f t="shared" si="6"/>
        <v>388.544</v>
      </c>
      <c r="AI24" s="42">
        <f t="shared" si="7"/>
        <v>640.388544</v>
      </c>
      <c r="AJ24" s="46">
        <f>IF($AJ$1=TRUE,SUMPRODUCT(--(($G$4:$G125)=$G24),(AG$4:AG125)),Calc)</f>
        <v>22048.2</v>
      </c>
      <c r="AK24" s="51">
        <f>IF($AK$1=TRUE,SUMPRODUCT(--(($G$4:$G125)=$G24),(AH$4:AH125)),Calc)</f>
        <v>14173.504640000003</v>
      </c>
      <c r="AL24" s="52">
        <f>IF($AL$1=TRUE,SUMPRODUCT(--(($H$4:$H125)=$H24),(AG$4:AG125)),Calc)</f>
        <v>1260</v>
      </c>
      <c r="AM24" s="51">
        <f>IF($AM$1=TRUE,SUMPRODUCT(--(($H$4:$H125)=$H24),(AH$4:AH125)),Calc)</f>
        <v>735.8679999999999</v>
      </c>
      <c r="AN24" s="53">
        <f>IF($AN$1=TRUE,RANK($AI24,$AI$4:$AI125,0)-SUMPRODUCT(1*(($N$4:$N125)&lt;&gt;$N24),1*(($AI$4:$AI125)&gt;$AI24)),Calc)</f>
        <v>1</v>
      </c>
      <c r="AO24" s="53">
        <f>IF($AO$1=TRUE,RANK($AH24,$AH$4:$AH125,0)-SUMPRODUCT(1*(($N$4:$N125)&lt;&gt;$N24),1*(($AH$4:$AH125)&gt;$AH24)),Calc)</f>
        <v>1</v>
      </c>
      <c r="AP24" s="53">
        <f>IF($AP$1=TRUE,RANK($AI24,$AI$4:$AI125,0)-SUMPRODUCT(1*(($O$4:$O125)&lt;&gt;$O24),1*(($AI$4:$AI125)&gt;$AI24)),Calc)</f>
        <v>2</v>
      </c>
      <c r="AQ24" s="53">
        <f>IF($AQ$1=TRUE,RANK($AH24,$AH$4:$AH125,0)-SUMPRODUCT(1*(($O$4:$O125)&lt;&gt;$O24),1*(($AH$4:$AH125)&gt;$AH24)),Calc)</f>
        <v>3</v>
      </c>
      <c r="AR24" s="53">
        <f>IF($AR$1=TRUE,RANK($AI24,$AI$4:$AI125,0)-SUMPRODUCT(1*(($P$4:$P125)&lt;&gt;$P24),1*(($AI$4:$AI125)&gt;$AI24)),Calc)</f>
        <v>13</v>
      </c>
      <c r="AS24" s="53">
        <f>IF($AS$1=TRUE,RANK($AH24,$AH$4:$AH125,0)-SUMPRODUCT(1*(($P$4:$P125)&lt;&gt;$P24),1*(($AH$4:$AH125)&gt;$AH24)),Calc)</f>
        <v>16</v>
      </c>
      <c r="AT24" s="53">
        <f>IF($AT$1=TRUE,RANK($AI24,$AI$4:$AI125,0),Calc)</f>
        <v>13</v>
      </c>
      <c r="AU24" s="53">
        <f>IF($AU$1=TRUE,RANK($AH24,$AH$4:$AH125,0),Calc)</f>
        <v>16</v>
      </c>
      <c r="AV24" s="53" t="e">
        <f>IF($AV$1=TRUE,RANKnodupl($AJ24,$AJ$4:$AJ125),Calc)</f>
        <v>#NAME?</v>
      </c>
      <c r="AW24" s="53" t="e">
        <f>IF($AW$1=TRUE,RANKnodupl($AK24,$AK$4:$AK125),Calc)</f>
        <v>#NAME?</v>
      </c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</row>
    <row r="25" spans="1:62" ht="12.75">
      <c r="A25" s="38">
        <f t="shared" si="0"/>
        <v>21</v>
      </c>
      <c r="B25" s="39">
        <v>2</v>
      </c>
      <c r="C25" s="39">
        <v>33</v>
      </c>
      <c r="D25" s="39">
        <v>33</v>
      </c>
      <c r="E25" s="40" t="s">
        <v>242</v>
      </c>
      <c r="F25" s="39">
        <v>1958</v>
      </c>
      <c r="G25" s="39"/>
      <c r="H25" s="39" t="s">
        <v>75</v>
      </c>
      <c r="I25" s="40" t="s">
        <v>192</v>
      </c>
      <c r="J25" s="41">
        <v>100.3</v>
      </c>
      <c r="K25" s="42">
        <f t="shared" si="1"/>
        <v>0.6079</v>
      </c>
      <c r="L25" s="39" t="s">
        <v>193</v>
      </c>
      <c r="M25" s="39" t="s">
        <v>217</v>
      </c>
      <c r="N25" s="39" t="s">
        <v>240</v>
      </c>
      <c r="O25" s="39" t="s">
        <v>219</v>
      </c>
      <c r="P25" s="39"/>
      <c r="Q25" s="57">
        <v>200</v>
      </c>
      <c r="R25" s="57">
        <v>210</v>
      </c>
      <c r="S25" s="58">
        <v>-217.5</v>
      </c>
      <c r="T25" s="41"/>
      <c r="U25" s="46">
        <f t="shared" si="2"/>
        <v>210</v>
      </c>
      <c r="V25" s="44">
        <v>160</v>
      </c>
      <c r="W25" s="44">
        <v>170</v>
      </c>
      <c r="X25" s="43">
        <v>-175</v>
      </c>
      <c r="Y25" s="41"/>
      <c r="Z25" s="46">
        <f t="shared" si="3"/>
        <v>170</v>
      </c>
      <c r="AA25" s="44">
        <v>240</v>
      </c>
      <c r="AB25" s="44">
        <v>250</v>
      </c>
      <c r="AC25" s="43">
        <v>-260</v>
      </c>
      <c r="AD25" s="41"/>
      <c r="AE25" s="46">
        <f t="shared" si="4"/>
        <v>250</v>
      </c>
      <c r="AF25" s="48" t="b">
        <v>0</v>
      </c>
      <c r="AG25" s="49">
        <f t="shared" si="5"/>
        <v>630</v>
      </c>
      <c r="AH25" s="50">
        <f t="shared" si="6"/>
        <v>382.977</v>
      </c>
      <c r="AI25" s="42">
        <f t="shared" si="7"/>
        <v>630.382977</v>
      </c>
      <c r="AJ25" s="46">
        <f>IF($AJ$1=TRUE,SUMPRODUCT(--(($G$4:$G127)=$G25),(AG$4:AG127)),Calc)</f>
        <v>22048.2</v>
      </c>
      <c r="AK25" s="51">
        <f>IF($AK$1=TRUE,SUMPRODUCT(--(($G$4:$G127)=$G25),(AH$4:AH127)),Calc)</f>
        <v>14173.504640000003</v>
      </c>
      <c r="AL25" s="52">
        <f>IF($AL$1=TRUE,SUMPRODUCT(--(($H$4:$H127)=$H25),(AG$4:AG127)),Calc)</f>
        <v>630</v>
      </c>
      <c r="AM25" s="51">
        <f>IF($AM$1=TRUE,SUMPRODUCT(--(($H$4:$H127)=$H25),(AH$4:AH127)),Calc)</f>
        <v>382.977</v>
      </c>
      <c r="AN25" s="53">
        <f>IF($AN$1=TRUE,RANK($AI25,$AI$4:$AI127,0)-SUMPRODUCT(1*(($N$4:$N127)&lt;&gt;$N25),1*(($AI$4:$AI127)&gt;$AI25)),Calc)</f>
        <v>2</v>
      </c>
      <c r="AO25" s="53">
        <f>IF($AO$1=TRUE,RANK($AH25,$AH$4:$AH127,0)-SUMPRODUCT(1*(($N$4:$N127)&lt;&gt;$N25),1*(($AH$4:$AH127)&gt;$AH25)),Calc)</f>
        <v>2</v>
      </c>
      <c r="AP25" s="53">
        <f>IF($AP$1=TRUE,RANK($AI25,$AI$4:$AI127,0)-SUMPRODUCT(1*(($O$4:$O127)&lt;&gt;$O25),1*(($AI$4:$AI127)&gt;$AI25)),Calc)</f>
        <v>3</v>
      </c>
      <c r="AQ25" s="53">
        <f>IF($AQ$1=TRUE,RANK($AH25,$AH$4:$AH127,0)-SUMPRODUCT(1*(($O$4:$O127)&lt;&gt;$O25),1*(($AH$4:$AH127)&gt;$AH25)),Calc)</f>
        <v>4</v>
      </c>
      <c r="AR25" s="53">
        <f>IF($AR$1=TRUE,RANK($AI25,$AI$4:$AI127,0)-SUMPRODUCT(1*(($P$4:$P127)&lt;&gt;$P25),1*(($AI$4:$AI127)&gt;$AI25)),Calc)</f>
        <v>14</v>
      </c>
      <c r="AS25" s="53">
        <f>IF($AS$1=TRUE,RANK($AH25,$AH$4:$AH127,0)-SUMPRODUCT(1*(($P$4:$P127)&lt;&gt;$P25),1*(($AH$4:$AH127)&gt;$AH25)),Calc)</f>
        <v>17</v>
      </c>
      <c r="AT25" s="53">
        <f>IF($AT$1=TRUE,RANK($AI25,$AI$4:$AI127,0),Calc)</f>
        <v>14</v>
      </c>
      <c r="AU25" s="53">
        <f>IF($AU$1=TRUE,RANK($AH25,$AH$4:$AH127,0),Calc)</f>
        <v>17</v>
      </c>
      <c r="AV25" s="53" t="e">
        <f>IF($AV$1=TRUE,RANKnodupl($AJ25,$AJ$4:$AJ127),Calc)</f>
        <v>#NAME?</v>
      </c>
      <c r="AW25" s="53" t="e">
        <f>IF($AW$1=TRUE,RANKnodupl($AK25,$AK$4:$AK127),Calc)</f>
        <v>#NAME?</v>
      </c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</row>
    <row r="26" spans="1:62" ht="12.75">
      <c r="A26" s="38">
        <f t="shared" si="0"/>
        <v>22</v>
      </c>
      <c r="B26" s="39">
        <v>3</v>
      </c>
      <c r="C26" s="39">
        <v>13</v>
      </c>
      <c r="D26" s="39">
        <v>13</v>
      </c>
      <c r="E26" s="40" t="s">
        <v>243</v>
      </c>
      <c r="F26" s="39">
        <v>1965</v>
      </c>
      <c r="G26" s="39"/>
      <c r="H26" s="39" t="s">
        <v>29</v>
      </c>
      <c r="I26" s="40" t="s">
        <v>192</v>
      </c>
      <c r="J26" s="41">
        <v>67.3</v>
      </c>
      <c r="K26" s="42">
        <f t="shared" si="1"/>
        <v>0.7729</v>
      </c>
      <c r="L26" s="39" t="s">
        <v>244</v>
      </c>
      <c r="M26" s="39" t="s">
        <v>245</v>
      </c>
      <c r="N26" s="39" t="s">
        <v>246</v>
      </c>
      <c r="O26" s="39" t="s">
        <v>247</v>
      </c>
      <c r="P26" s="39"/>
      <c r="Q26" s="44">
        <v>220</v>
      </c>
      <c r="R26" s="44">
        <v>240</v>
      </c>
      <c r="S26" s="43">
        <v>-255</v>
      </c>
      <c r="T26" s="45"/>
      <c r="U26" s="46">
        <f t="shared" si="2"/>
        <v>240</v>
      </c>
      <c r="V26" s="44">
        <v>95</v>
      </c>
      <c r="W26" s="43">
        <v>-102.5</v>
      </c>
      <c r="X26" s="44">
        <v>105</v>
      </c>
      <c r="Y26" s="47"/>
      <c r="Z26" s="46">
        <f t="shared" si="3"/>
        <v>105</v>
      </c>
      <c r="AA26" s="44">
        <v>220</v>
      </c>
      <c r="AB26" s="44">
        <v>230</v>
      </c>
      <c r="AC26" s="44">
        <v>240</v>
      </c>
      <c r="AD26" s="47"/>
      <c r="AE26" s="46">
        <f t="shared" si="4"/>
        <v>240</v>
      </c>
      <c r="AF26" s="48" t="b">
        <v>0</v>
      </c>
      <c r="AG26" s="49">
        <f t="shared" si="5"/>
        <v>585</v>
      </c>
      <c r="AH26" s="50">
        <f t="shared" si="6"/>
        <v>452.1465</v>
      </c>
      <c r="AI26" s="42">
        <f t="shared" si="7"/>
        <v>585.4521465</v>
      </c>
      <c r="AJ26" s="46">
        <f>IF($AJ$1=TRUE,SUMPRODUCT(--(($G$4:$G113)=$G26),(AG$4:AG113)),Calc)</f>
        <v>22048.2</v>
      </c>
      <c r="AK26" s="51">
        <f>IF($AK$1=TRUE,SUMPRODUCT(--(($G$4:$G113)=$G26),(AH$4:AH113)),Calc)</f>
        <v>14173.504640000003</v>
      </c>
      <c r="AL26" s="52">
        <f>IF($AL$1=TRUE,SUMPRODUCT(--(($H$4:$H113)=$H26),(AG$4:AG113)),Calc)</f>
        <v>585</v>
      </c>
      <c r="AM26" s="51">
        <f>IF($AM$1=TRUE,SUMPRODUCT(--(($H$4:$H113)=$H26),(AH$4:AH113)),Calc)</f>
        <v>452.1465</v>
      </c>
      <c r="AN26" s="53">
        <f>IF($AN$1=TRUE,RANK($AI26,$AI$4:$AI113,0)-SUMPRODUCT(1*(($N$4:$N113)&lt;&gt;$N26),1*(($AI$4:$AI113)&gt;$AI26)),Calc)</f>
        <v>1</v>
      </c>
      <c r="AO26" s="53">
        <f>IF($AO$1=TRUE,RANK($AH26,$AH$4:$AH113,0)-SUMPRODUCT(1*(($N$4:$N113)&lt;&gt;$N26),1*(($AH$4:$AH113)&gt;$AH26)),Calc)</f>
        <v>1</v>
      </c>
      <c r="AP26" s="53">
        <f>IF($AP$1=TRUE,RANK($AI26,$AI$4:$AI113,0)-SUMPRODUCT(1*(($O$4:$O113)&lt;&gt;$O26),1*(($AI$4:$AI113)&gt;$AI26)),Calc)</f>
        <v>14</v>
      </c>
      <c r="AQ26" s="53">
        <f>IF($AQ$1=TRUE,RANK($AH26,$AH$4:$AH113,0)-SUMPRODUCT(1*(($O$4:$O113)&lt;&gt;$O26),1*(($AH$4:$AH113)&gt;$AH26)),Calc)</f>
        <v>4</v>
      </c>
      <c r="AR26" s="53">
        <f>IF($AR$1=TRUE,RANK($AI26,$AI$4:$AI113,0)-SUMPRODUCT(1*(($P$4:$P113)&lt;&gt;$P26),1*(($AI$4:$AI113)&gt;$AI26)),Calc)</f>
        <v>20</v>
      </c>
      <c r="AS26" s="53">
        <f>IF($AS$1=TRUE,RANK($AH26,$AH$4:$AH113,0)-SUMPRODUCT(1*(($P$4:$P113)&lt;&gt;$P26),1*(($AH$4:$AH113)&gt;$AH26)),Calc)</f>
        <v>4</v>
      </c>
      <c r="AT26" s="53">
        <f>IF($AT$1=TRUE,RANK($AI26,$AI$4:$AI113,0),Calc)</f>
        <v>20</v>
      </c>
      <c r="AU26" s="53">
        <f>IF($AU$1=TRUE,RANK($AH26,$AH$4:$AH113,0),Calc)</f>
        <v>4</v>
      </c>
      <c r="AV26" s="53" t="e">
        <f>IF($AV$1=TRUE,RANKnodupl($AJ26,$AJ$4:$AJ113),Calc)</f>
        <v>#NAME?</v>
      </c>
      <c r="AW26" s="53" t="e">
        <f>IF($AW$1=TRUE,RANKnodupl($AK26,$AK$4:$AK113),Calc)</f>
        <v>#NAME?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</row>
    <row r="27" spans="1:62" ht="12.75">
      <c r="A27" s="38">
        <f t="shared" si="0"/>
        <v>23</v>
      </c>
      <c r="B27" s="39">
        <v>3</v>
      </c>
      <c r="C27" s="39">
        <v>37</v>
      </c>
      <c r="D27" s="39">
        <v>37</v>
      </c>
      <c r="E27" s="39" t="s">
        <v>248</v>
      </c>
      <c r="F27" s="39">
        <v>1966</v>
      </c>
      <c r="G27" s="39"/>
      <c r="H27" s="39" t="s">
        <v>38</v>
      </c>
      <c r="I27" s="40" t="s">
        <v>192</v>
      </c>
      <c r="J27" s="41">
        <v>82</v>
      </c>
      <c r="K27" s="42">
        <f t="shared" si="1"/>
        <v>0.6724</v>
      </c>
      <c r="L27" s="39" t="s">
        <v>216</v>
      </c>
      <c r="M27" s="39" t="s">
        <v>245</v>
      </c>
      <c r="N27" s="39" t="s">
        <v>249</v>
      </c>
      <c r="O27" s="39" t="s">
        <v>247</v>
      </c>
      <c r="P27" s="39"/>
      <c r="Q27" s="57">
        <v>205</v>
      </c>
      <c r="R27" s="57">
        <v>215</v>
      </c>
      <c r="S27" s="58">
        <v>-222.5</v>
      </c>
      <c r="T27" s="41"/>
      <c r="U27" s="46">
        <f t="shared" si="2"/>
        <v>215</v>
      </c>
      <c r="V27" s="44">
        <v>150</v>
      </c>
      <c r="W27" s="44">
        <v>160</v>
      </c>
      <c r="X27" s="43">
        <v>-165</v>
      </c>
      <c r="Y27" s="41"/>
      <c r="Z27" s="46">
        <f t="shared" si="3"/>
        <v>160</v>
      </c>
      <c r="AA27" s="44">
        <v>215</v>
      </c>
      <c r="AB27" s="44">
        <v>230</v>
      </c>
      <c r="AC27" s="44">
        <v>240</v>
      </c>
      <c r="AD27" s="41"/>
      <c r="AE27" s="46">
        <f t="shared" si="4"/>
        <v>240</v>
      </c>
      <c r="AF27" s="48" t="b">
        <v>0</v>
      </c>
      <c r="AG27" s="49">
        <f t="shared" si="5"/>
        <v>615</v>
      </c>
      <c r="AH27" s="50">
        <f t="shared" si="6"/>
        <v>413.526</v>
      </c>
      <c r="AI27" s="42">
        <f t="shared" si="7"/>
        <v>615.413526</v>
      </c>
      <c r="AJ27" s="46">
        <f>IF($AJ$1=TRUE,SUMPRODUCT(--(($G$4:$G123)=$G27),(AG$4:AG123)),Calc)</f>
        <v>22048.2</v>
      </c>
      <c r="AK27" s="51">
        <f>IF($AK$1=TRUE,SUMPRODUCT(--(($G$4:$G123)=$G27),(AH$4:AH123)),Calc)</f>
        <v>14173.504640000003</v>
      </c>
      <c r="AL27" s="52">
        <f>IF($AL$1=TRUE,SUMPRODUCT(--(($H$4:$H123)=$H27),(AG$4:AG123)),Calc)</f>
        <v>615</v>
      </c>
      <c r="AM27" s="51">
        <f>IF($AM$1=TRUE,SUMPRODUCT(--(($H$4:$H123)=$H27),(AH$4:AH123)),Calc)</f>
        <v>413.526</v>
      </c>
      <c r="AN27" s="53">
        <f>IF($AN$1=TRUE,RANK($AI27,$AI$4:$AI123,0)-SUMPRODUCT(1*(($N$4:$N123)&lt;&gt;$N27),1*(($AI$4:$AI123)&gt;$AI27)),Calc)</f>
        <v>2</v>
      </c>
      <c r="AO27" s="53">
        <f>IF($AO$1=TRUE,RANK($AH27,$AH$4:$AH123,0)-SUMPRODUCT(1*(($N$4:$N123)&lt;&gt;$N27),1*(($AH$4:$AH123)&gt;$AH27)),Calc)</f>
        <v>2</v>
      </c>
      <c r="AP27" s="53">
        <f>IF($AP$1=TRUE,RANK($AI27,$AI$4:$AI123,0)-SUMPRODUCT(1*(($O$4:$O123)&lt;&gt;$O27),1*(($AI$4:$AI123)&gt;$AI27)),Calc)</f>
        <v>12</v>
      </c>
      <c r="AQ27" s="53">
        <f>IF($AQ$1=TRUE,RANK($AH27,$AH$4:$AH123,0)-SUMPRODUCT(1*(($O$4:$O123)&lt;&gt;$O27),1*(($AH$4:$AH123)&gt;$AH27)),Calc)</f>
        <v>7</v>
      </c>
      <c r="AR27" s="53">
        <f>IF($AR$1=TRUE,RANK($AI27,$AI$4:$AI123,0)-SUMPRODUCT(1*(($P$4:$P123)&lt;&gt;$P27),1*(($AI$4:$AI123)&gt;$AI27)),Calc)</f>
        <v>17</v>
      </c>
      <c r="AS27" s="53">
        <f>IF($AS$1=TRUE,RANK($AH27,$AH$4:$AH123,0)-SUMPRODUCT(1*(($P$4:$P123)&lt;&gt;$P27),1*(($AH$4:$AH123)&gt;$AH27)),Calc)</f>
        <v>8</v>
      </c>
      <c r="AT27" s="53">
        <f>IF($AT$1=TRUE,RANK($AI27,$AI$4:$AI123,0),Calc)</f>
        <v>17</v>
      </c>
      <c r="AU27" s="53">
        <f>IF($AU$1=TRUE,RANK($AH27,$AH$4:$AH123,0),Calc)</f>
        <v>8</v>
      </c>
      <c r="AV27" s="53" t="e">
        <f>IF($AV$1=TRUE,RANKnodupl($AJ27,$AJ$4:$AJ123),Calc)</f>
        <v>#NAME?</v>
      </c>
      <c r="AW27" s="53" t="e">
        <f>IF($AW$1=TRUE,RANKnodupl($AK27,$AK$4:$AK123),Calc)</f>
        <v>#NAME?</v>
      </c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</row>
    <row r="28" spans="1:62" ht="12.75">
      <c r="A28" s="38">
        <f t="shared" si="0"/>
        <v>24</v>
      </c>
      <c r="B28" s="39">
        <v>3</v>
      </c>
      <c r="C28" s="39">
        <v>24</v>
      </c>
      <c r="D28" s="39">
        <v>24</v>
      </c>
      <c r="E28" s="40" t="s">
        <v>250</v>
      </c>
      <c r="F28" s="39">
        <v>1968</v>
      </c>
      <c r="G28" s="39"/>
      <c r="H28" s="39" t="s">
        <v>17</v>
      </c>
      <c r="I28" s="40" t="s">
        <v>251</v>
      </c>
      <c r="J28" s="41">
        <v>67.1</v>
      </c>
      <c r="K28" s="42">
        <f t="shared" si="1"/>
        <v>1.025</v>
      </c>
      <c r="L28" s="39" t="s">
        <v>244</v>
      </c>
      <c r="M28" s="39" t="s">
        <v>245</v>
      </c>
      <c r="N28" s="39" t="s">
        <v>252</v>
      </c>
      <c r="O28" s="39" t="s">
        <v>253</v>
      </c>
      <c r="P28" s="39"/>
      <c r="Q28" s="44">
        <v>65</v>
      </c>
      <c r="R28" s="44">
        <v>75</v>
      </c>
      <c r="S28" s="43">
        <v>-80</v>
      </c>
      <c r="T28" s="45"/>
      <c r="U28" s="46">
        <f t="shared" si="2"/>
        <v>75</v>
      </c>
      <c r="V28" s="44">
        <v>55</v>
      </c>
      <c r="W28" s="44">
        <v>57.5</v>
      </c>
      <c r="X28" s="43">
        <v>-60</v>
      </c>
      <c r="Y28" s="47"/>
      <c r="Z28" s="46">
        <f t="shared" si="3"/>
        <v>57.5</v>
      </c>
      <c r="AA28" s="44">
        <v>80</v>
      </c>
      <c r="AB28" s="44">
        <v>90</v>
      </c>
      <c r="AC28" s="44">
        <v>95</v>
      </c>
      <c r="AD28" s="47"/>
      <c r="AE28" s="46">
        <f t="shared" si="4"/>
        <v>95</v>
      </c>
      <c r="AF28" s="48" t="b">
        <v>0</v>
      </c>
      <c r="AG28" s="49">
        <f t="shared" si="5"/>
        <v>227.5</v>
      </c>
      <c r="AH28" s="50">
        <f t="shared" si="6"/>
        <v>233.18749999999997</v>
      </c>
      <c r="AI28" s="42">
        <f t="shared" si="7"/>
        <v>227.7331875</v>
      </c>
      <c r="AJ28" s="46">
        <f>IF($AJ$1=TRUE,SUMPRODUCT(--(($G$4:$G129)=$G28),(AG$4:AG129)),Calc)</f>
        <v>22048.2</v>
      </c>
      <c r="AK28" s="51">
        <f>IF($AK$1=TRUE,SUMPRODUCT(--(($G$4:$G129)=$G28),(AH$4:AH129)),Calc)</f>
        <v>14173.504640000003</v>
      </c>
      <c r="AL28" s="52">
        <f>IF($AL$1=TRUE,SUMPRODUCT(--(($H$4:$H129)=$H28),(AG$4:AG129)),Calc)</f>
        <v>919.7</v>
      </c>
      <c r="AM28" s="51">
        <f>IF($AM$1=TRUE,SUMPRODUCT(--(($H$4:$H129)=$H28),(AH$4:AH129)),Calc)</f>
        <v>622.34234</v>
      </c>
      <c r="AN28" s="53">
        <f>IF($AN$1=TRUE,RANK($AI28,$AI$4:$AI129,0)-SUMPRODUCT(1*(($N$4:$N129)&lt;&gt;$N28),1*(($AI$4:$AI129)&gt;$AI28)),Calc)</f>
        <v>1</v>
      </c>
      <c r="AO28" s="53">
        <f>IF($AO$1=TRUE,RANK($AH28,$AH$4:$AH129,0)-SUMPRODUCT(1*(($N$4:$N129)&lt;&gt;$N28),1*(($AH$4:$AH129)&gt;$AH28)),Calc)</f>
        <v>1</v>
      </c>
      <c r="AP28" s="53">
        <f>IF($AP$1=TRUE,RANK($AI28,$AI$4:$AI129,0)-SUMPRODUCT(1*(($O$4:$O129)&lt;&gt;$O28),1*(($AI$4:$AI129)&gt;$AI28)),Calc)</f>
        <v>1</v>
      </c>
      <c r="AQ28" s="53">
        <f>IF($AQ$1=TRUE,RANK($AH28,$AH$4:$AH129,0)-SUMPRODUCT(1*(($O$4:$O129)&lt;&gt;$O28),1*(($AH$4:$AH129)&gt;$AH28)),Calc)</f>
        <v>1</v>
      </c>
      <c r="AR28" s="53">
        <f>IF($AR$1=TRUE,RANK($AI28,$AI$4:$AI129,0)-SUMPRODUCT(1*(($P$4:$P129)&lt;&gt;$P28),1*(($AI$4:$AI129)&gt;$AI28)),Calc)</f>
        <v>40</v>
      </c>
      <c r="AS28" s="53">
        <f>IF($AS$1=TRUE,RANK($AH28,$AH$4:$AH129,0)-SUMPRODUCT(1*(($P$4:$P129)&lt;&gt;$P28),1*(($AH$4:$AH129)&gt;$AH28)),Calc)</f>
        <v>38</v>
      </c>
      <c r="AT28" s="53">
        <f>IF($AT$1=TRUE,RANK($AI28,$AI$4:$AI129,0),Calc)</f>
        <v>40</v>
      </c>
      <c r="AU28" s="53">
        <f>IF($AU$1=TRUE,RANK($AH28,$AH$4:$AH129,0),Calc)</f>
        <v>38</v>
      </c>
      <c r="AV28" s="53" t="e">
        <f>IF($AV$1=TRUE,RANKnodupl($AJ28,$AJ$4:$AJ129),Calc)</f>
        <v>#NAME?</v>
      </c>
      <c r="AW28" s="53" t="e">
        <f>IF($AW$1=TRUE,RANKnodupl($AK28,$AK$4:$AK129),Calc)</f>
        <v>#NAME?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</row>
    <row r="29" spans="1:62" ht="12.75">
      <c r="A29" s="38">
        <f t="shared" si="0"/>
        <v>25</v>
      </c>
      <c r="B29" s="39">
        <v>3</v>
      </c>
      <c r="C29" s="39">
        <v>30</v>
      </c>
      <c r="D29" s="39">
        <v>30</v>
      </c>
      <c r="E29" s="40" t="s">
        <v>254</v>
      </c>
      <c r="F29" s="39">
        <v>1966</v>
      </c>
      <c r="G29" s="39"/>
      <c r="H29" s="39" t="s">
        <v>20</v>
      </c>
      <c r="I29" s="40" t="s">
        <v>192</v>
      </c>
      <c r="J29" s="41">
        <v>74.8</v>
      </c>
      <c r="K29" s="42">
        <f t="shared" si="1"/>
        <v>0.7139</v>
      </c>
      <c r="L29" s="39" t="s">
        <v>228</v>
      </c>
      <c r="M29" s="39" t="s">
        <v>245</v>
      </c>
      <c r="N29" s="39" t="s">
        <v>255</v>
      </c>
      <c r="O29" s="39" t="s">
        <v>247</v>
      </c>
      <c r="P29" s="39"/>
      <c r="Q29" s="44">
        <v>170</v>
      </c>
      <c r="R29" s="44">
        <v>185</v>
      </c>
      <c r="S29" s="44">
        <v>195</v>
      </c>
      <c r="T29" s="45"/>
      <c r="U29" s="46">
        <f t="shared" si="2"/>
        <v>195</v>
      </c>
      <c r="V29" s="44">
        <v>130</v>
      </c>
      <c r="W29" s="44">
        <v>137.5</v>
      </c>
      <c r="X29" s="43">
        <v>-140</v>
      </c>
      <c r="Y29" s="47"/>
      <c r="Z29" s="46">
        <f t="shared" si="3"/>
        <v>137.5</v>
      </c>
      <c r="AA29" s="44">
        <v>210</v>
      </c>
      <c r="AB29" s="44">
        <v>225</v>
      </c>
      <c r="AC29" s="47">
        <v>0</v>
      </c>
      <c r="AD29" s="47"/>
      <c r="AE29" s="46">
        <f t="shared" si="4"/>
        <v>225</v>
      </c>
      <c r="AF29" s="48" t="b">
        <v>0</v>
      </c>
      <c r="AG29" s="49">
        <f t="shared" si="5"/>
        <v>557.5</v>
      </c>
      <c r="AH29" s="50">
        <f t="shared" si="6"/>
        <v>397.99924999999996</v>
      </c>
      <c r="AI29" s="42">
        <f t="shared" si="7"/>
        <v>557.89799925</v>
      </c>
      <c r="AJ29" s="46">
        <f>IF($AJ$1=TRUE,SUMPRODUCT(--(($G$4:$G119)=$G29),(AG$4:AG119)),Calc)</f>
        <v>22048.2</v>
      </c>
      <c r="AK29" s="51">
        <f>IF($AK$1=TRUE,SUMPRODUCT(--(($G$4:$G119)=$G29),(AH$4:AH119)),Calc)</f>
        <v>14173.504640000003</v>
      </c>
      <c r="AL29" s="52">
        <f>IF($AL$1=TRUE,SUMPRODUCT(--(($H$4:$H119)=$H29),(AG$4:AG119)),Calc)</f>
        <v>2542.5</v>
      </c>
      <c r="AM29" s="51">
        <f>IF($AM$1=TRUE,SUMPRODUCT(--(($H$4:$H119)=$H29),(AH$4:AH119)),Calc)</f>
        <v>1565.5135</v>
      </c>
      <c r="AN29" s="53">
        <f>IF($AN$1=TRUE,RANK($AI29,$AI$4:$AI119,0)-SUMPRODUCT(1*(($N$4:$N119)&lt;&gt;$N29),1*(($AI$4:$AI119)&gt;$AI29)),Calc)</f>
        <v>1</v>
      </c>
      <c r="AO29" s="53">
        <f>IF($AO$1=TRUE,RANK($AH29,$AH$4:$AH119,0)-SUMPRODUCT(1*(($N$4:$N119)&lt;&gt;$N29),1*(($AH$4:$AH119)&gt;$AH29)),Calc)</f>
        <v>1</v>
      </c>
      <c r="AP29" s="53">
        <f>IF($AP$1=TRUE,RANK($AI29,$AI$4:$AI119,0)-SUMPRODUCT(1*(($O$4:$O119)&lt;&gt;$O29),1*(($AI$4:$AI119)&gt;$AI29)),Calc)</f>
        <v>15</v>
      </c>
      <c r="AQ29" s="53">
        <f>IF($AQ$1=TRUE,RANK($AH29,$AH$4:$AH119,0)-SUMPRODUCT(1*(($O$4:$O119)&lt;&gt;$O29),1*(($AH$4:$AH119)&gt;$AH29)),Calc)</f>
        <v>13</v>
      </c>
      <c r="AR29" s="53">
        <f>IF($AR$1=TRUE,RANK($AI29,$AI$4:$AI119,0)-SUMPRODUCT(1*(($P$4:$P119)&lt;&gt;$P29),1*(($AI$4:$AI119)&gt;$AI29)),Calc)</f>
        <v>24</v>
      </c>
      <c r="AS29" s="53">
        <f>IF($AS$1=TRUE,RANK($AH29,$AH$4:$AH119,0)-SUMPRODUCT(1*(($P$4:$P119)&lt;&gt;$P29),1*(($AH$4:$AH119)&gt;$AH29)),Calc)</f>
        <v>14</v>
      </c>
      <c r="AT29" s="53">
        <f>IF($AT$1=TRUE,RANK($AI29,$AI$4:$AI119,0),Calc)</f>
        <v>24</v>
      </c>
      <c r="AU29" s="53">
        <f>IF($AU$1=TRUE,RANK($AH29,$AH$4:$AH119,0),Calc)</f>
        <v>14</v>
      </c>
      <c r="AV29" s="53" t="e">
        <f>IF($AV$1=TRUE,RANKnodupl($AJ29,$AJ$4:$AJ119),Calc)</f>
        <v>#NAME?</v>
      </c>
      <c r="AW29" s="53" t="e">
        <f>IF($AW$1=TRUE,RANKnodupl($AK29,$AK$4:$AK119),Calc)</f>
        <v>#NAME?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</row>
    <row r="30" spans="1:62" ht="12.75">
      <c r="A30" s="38">
        <f t="shared" si="0"/>
        <v>26</v>
      </c>
      <c r="B30" s="39">
        <v>3</v>
      </c>
      <c r="C30" s="39">
        <v>33</v>
      </c>
      <c r="D30" s="39">
        <v>33</v>
      </c>
      <c r="E30" s="40" t="s">
        <v>256</v>
      </c>
      <c r="F30" s="39">
        <v>1968</v>
      </c>
      <c r="G30" s="39"/>
      <c r="H30" s="39" t="s">
        <v>32</v>
      </c>
      <c r="I30" s="40" t="s">
        <v>192</v>
      </c>
      <c r="J30" s="41">
        <v>81.8</v>
      </c>
      <c r="K30" s="42">
        <f t="shared" si="1"/>
        <v>0.6734</v>
      </c>
      <c r="L30" s="39" t="s">
        <v>216</v>
      </c>
      <c r="M30" s="39" t="s">
        <v>245</v>
      </c>
      <c r="N30" s="39" t="s">
        <v>249</v>
      </c>
      <c r="O30" s="39" t="s">
        <v>247</v>
      </c>
      <c r="P30" s="39"/>
      <c r="Q30" s="44">
        <v>240</v>
      </c>
      <c r="R30" s="44">
        <v>250</v>
      </c>
      <c r="S30" s="43">
        <v>-255</v>
      </c>
      <c r="T30" s="45"/>
      <c r="U30" s="46">
        <f t="shared" si="2"/>
        <v>250</v>
      </c>
      <c r="V30" s="44">
        <v>170</v>
      </c>
      <c r="W30" s="43">
        <v>-172.5</v>
      </c>
      <c r="X30" s="47">
        <v>0</v>
      </c>
      <c r="Y30" s="47"/>
      <c r="Z30" s="46">
        <f t="shared" si="3"/>
        <v>170</v>
      </c>
      <c r="AA30" s="44">
        <v>240</v>
      </c>
      <c r="AB30" s="44">
        <v>250</v>
      </c>
      <c r="AC30" s="47">
        <v>0</v>
      </c>
      <c r="AD30" s="47"/>
      <c r="AE30" s="46">
        <f t="shared" si="4"/>
        <v>250</v>
      </c>
      <c r="AF30" s="48" t="b">
        <v>0</v>
      </c>
      <c r="AG30" s="49">
        <f t="shared" si="5"/>
        <v>670</v>
      </c>
      <c r="AH30" s="50">
        <f t="shared" si="6"/>
        <v>451.178</v>
      </c>
      <c r="AI30" s="42">
        <f t="shared" si="7"/>
        <v>670.451178</v>
      </c>
      <c r="AJ30" s="46">
        <f>IF($AJ$1=TRUE,SUMPRODUCT(--(($G$4:$G118)=$G30),(AG$4:AG118)),Calc)</f>
        <v>22048.2</v>
      </c>
      <c r="AK30" s="51">
        <f>IF($AK$1=TRUE,SUMPRODUCT(--(($G$4:$G118)=$G30),(AH$4:AH118)),Calc)</f>
        <v>14173.504640000003</v>
      </c>
      <c r="AL30" s="52">
        <f>IF($AL$1=TRUE,SUMPRODUCT(--(($H$4:$H118)=$H30),(AG$4:AG118)),Calc)</f>
        <v>670</v>
      </c>
      <c r="AM30" s="51">
        <f>IF($AM$1=TRUE,SUMPRODUCT(--(($H$4:$H118)=$H30),(AH$4:AH118)),Calc)</f>
        <v>451.178</v>
      </c>
      <c r="AN30" s="53">
        <f>IF($AN$1=TRUE,RANK($AI30,$AI$4:$AI118,0)-SUMPRODUCT(1*(($N$4:$N118)&lt;&gt;$N30),1*(($AI$4:$AI118)&gt;$AI30)),Calc)</f>
        <v>1</v>
      </c>
      <c r="AO30" s="53">
        <f>IF($AO$1=TRUE,RANK($AH30,$AH$4:$AH118,0)-SUMPRODUCT(1*(($N$4:$N118)&lt;&gt;$N30),1*(($AH$4:$AH118)&gt;$AH30)),Calc)</f>
        <v>1</v>
      </c>
      <c r="AP30" s="53">
        <f>IF($AP$1=TRUE,RANK($AI30,$AI$4:$AI118,0)-SUMPRODUCT(1*(($O$4:$O118)&lt;&gt;$O30),1*(($AI$4:$AI118)&gt;$AI30)),Calc)</f>
        <v>6</v>
      </c>
      <c r="AQ30" s="53">
        <f>IF($AQ$1=TRUE,RANK($AH30,$AH$4:$AH118,0)-SUMPRODUCT(1*(($O$4:$O118)&lt;&gt;$O30),1*(($AH$4:$AH118)&gt;$AH30)),Calc)</f>
        <v>5</v>
      </c>
      <c r="AR30" s="53">
        <f>IF($AR$1=TRUE,RANK($AI30,$AI$4:$AI118,0)-SUMPRODUCT(1*(($P$4:$P118)&lt;&gt;$P30),1*(($AI$4:$AI118)&gt;$AI30)),Calc)</f>
        <v>7</v>
      </c>
      <c r="AS30" s="53">
        <f>IF($AS$1=TRUE,RANK($AH30,$AH$4:$AH118,0)-SUMPRODUCT(1*(($P$4:$P118)&lt;&gt;$P30),1*(($AH$4:$AH118)&gt;$AH30)),Calc)</f>
        <v>5</v>
      </c>
      <c r="AT30" s="53">
        <f>IF($AT$1=TRUE,RANK($AI30,$AI$4:$AI118,0),Calc)</f>
        <v>7</v>
      </c>
      <c r="AU30" s="53">
        <f>IF($AU$1=TRUE,RANK($AH30,$AH$4:$AH118,0),Calc)</f>
        <v>5</v>
      </c>
      <c r="AV30" s="53" t="e">
        <f>IF($AV$1=TRUE,RANKnodupl($AJ30,$AJ$4:$AJ118),Calc)</f>
        <v>#NAME?</v>
      </c>
      <c r="AW30" s="53" t="e">
        <f>IF($AW$1=TRUE,RANKnodupl($AK30,$AK$4:$AK118),Calc)</f>
        <v>#NAME?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</row>
    <row r="31" spans="1:62" ht="12.75">
      <c r="A31" s="38">
        <f t="shared" si="0"/>
        <v>27</v>
      </c>
      <c r="B31" s="39">
        <v>3</v>
      </c>
      <c r="C31" s="39">
        <v>3</v>
      </c>
      <c r="D31" s="39">
        <v>3</v>
      </c>
      <c r="E31" s="40" t="s">
        <v>257</v>
      </c>
      <c r="F31" s="39">
        <v>1967</v>
      </c>
      <c r="G31" s="39"/>
      <c r="H31" s="39" t="s">
        <v>63</v>
      </c>
      <c r="I31" s="40" t="s">
        <v>192</v>
      </c>
      <c r="J31" s="41">
        <v>87.6</v>
      </c>
      <c r="K31" s="42">
        <f t="shared" si="1"/>
        <v>0.6475</v>
      </c>
      <c r="L31" s="39" t="s">
        <v>204</v>
      </c>
      <c r="M31" s="39" t="s">
        <v>245</v>
      </c>
      <c r="N31" s="39" t="s">
        <v>258</v>
      </c>
      <c r="O31" s="39" t="s">
        <v>247</v>
      </c>
      <c r="P31" s="39"/>
      <c r="Q31" s="44">
        <v>170</v>
      </c>
      <c r="R31" s="44">
        <v>185</v>
      </c>
      <c r="S31" s="43">
        <v>-190</v>
      </c>
      <c r="T31" s="45"/>
      <c r="U31" s="46">
        <f t="shared" si="2"/>
        <v>185</v>
      </c>
      <c r="V31" s="44">
        <v>145</v>
      </c>
      <c r="W31" s="44">
        <v>150</v>
      </c>
      <c r="X31" s="43">
        <v>-155</v>
      </c>
      <c r="Y31" s="45"/>
      <c r="Z31" s="46">
        <f t="shared" si="3"/>
        <v>150</v>
      </c>
      <c r="AA31" s="44">
        <v>160</v>
      </c>
      <c r="AB31" s="44">
        <v>170</v>
      </c>
      <c r="AC31" s="43">
        <v>-180</v>
      </c>
      <c r="AD31" s="45"/>
      <c r="AE31" s="46">
        <f t="shared" si="4"/>
        <v>170</v>
      </c>
      <c r="AF31" s="48" t="b">
        <v>0</v>
      </c>
      <c r="AG31" s="49">
        <f t="shared" si="5"/>
        <v>505</v>
      </c>
      <c r="AH31" s="50">
        <f t="shared" si="6"/>
        <v>326.98749999999995</v>
      </c>
      <c r="AI31" s="42">
        <f t="shared" si="7"/>
        <v>505.3269875</v>
      </c>
      <c r="AJ31" s="46">
        <f>IF($AJ$1=TRUE,SUMPRODUCT(--(($G$4:$G106)=$G31),(AG$4:AG106)),Calc)</f>
        <v>22048.2</v>
      </c>
      <c r="AK31" s="51">
        <f>IF($AK$1=TRUE,SUMPRODUCT(--(($G$4:$G106)=$G31),(AH$4:AH106)),Calc)</f>
        <v>14173.504640000003</v>
      </c>
      <c r="AL31" s="52">
        <f>IF($AL$1=TRUE,SUMPRODUCT(--(($H$4:$H106)=$H31),(AG$4:AG106)),Calc)</f>
        <v>877.5</v>
      </c>
      <c r="AM31" s="51">
        <f>IF($AM$1=TRUE,SUMPRODUCT(--(($H$4:$H106)=$H31),(AH$4:AH106)),Calc)</f>
        <v>645.66125</v>
      </c>
      <c r="AN31" s="53">
        <f>IF($AN$1=TRUE,RANK($AI31,$AI$4:$AI106,0)-SUMPRODUCT(1*(($N$4:$N106)&lt;&gt;$N31),1*(($AI$4:$AI106)&gt;$AI31)),Calc)</f>
        <v>2</v>
      </c>
      <c r="AO31" s="53">
        <f>IF($AO$1=TRUE,RANK($AH31,$AH$4:$AH106,0)-SUMPRODUCT(1*(($N$4:$N106)&lt;&gt;$N31),1*(($AH$4:$AH106)&gt;$AH31)),Calc)</f>
        <v>2</v>
      </c>
      <c r="AP31" s="53">
        <f>IF($AP$1=TRUE,RANK($AI31,$AI$4:$AI106,0)-SUMPRODUCT(1*(($O$4:$O106)&lt;&gt;$O31),1*(($AI$4:$AI106)&gt;$AI31)),Calc)</f>
        <v>16</v>
      </c>
      <c r="AQ31" s="53">
        <f>IF($AQ$1=TRUE,RANK($AH31,$AH$4:$AH106,0)-SUMPRODUCT(1*(($O$4:$O106)&lt;&gt;$O31),1*(($AH$4:$AH106)&gt;$AH31)),Calc)</f>
        <v>16</v>
      </c>
      <c r="AR31" s="53">
        <f>IF($AR$1=TRUE,RANK($AI31,$AI$4:$AI106,0)-SUMPRODUCT(1*(($P$4:$P106)&lt;&gt;$P31),1*(($AI$4:$AI106)&gt;$AI31)),Calc)</f>
        <v>26</v>
      </c>
      <c r="AS31" s="53">
        <f>IF($AS$1=TRUE,RANK($AH31,$AH$4:$AH106,0)-SUMPRODUCT(1*(($P$4:$P106)&lt;&gt;$P31),1*(($AH$4:$AH106)&gt;$AH31)),Calc)</f>
        <v>25</v>
      </c>
      <c r="AT31" s="53">
        <f>IF($AT$1=TRUE,RANK($AI31,$AI$4:$AI106,0),Calc)</f>
        <v>26</v>
      </c>
      <c r="AU31" s="53">
        <f>IF($AU$1=TRUE,RANK($AH31,$AH$4:$AH106,0),Calc)</f>
        <v>25</v>
      </c>
      <c r="AV31" s="53" t="e">
        <f>IF($AV$1=TRUE,RANKnodupl($AJ31,$AJ$4:$AJ106),Calc)</f>
        <v>#NAME?</v>
      </c>
      <c r="AW31" s="53" t="e">
        <f>IF($AW$1=TRUE,RANKnodupl($AK31,$AK$4:$AK106),Calc)</f>
        <v>#NAME?</v>
      </c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ht="12.75">
      <c r="A32" s="38">
        <f t="shared" si="0"/>
        <v>28</v>
      </c>
      <c r="B32" s="39">
        <v>3</v>
      </c>
      <c r="C32" s="39">
        <v>39</v>
      </c>
      <c r="D32" s="39">
        <v>39</v>
      </c>
      <c r="E32" s="39" t="s">
        <v>259</v>
      </c>
      <c r="F32" s="39">
        <v>1970</v>
      </c>
      <c r="G32" s="39"/>
      <c r="H32" s="39" t="s">
        <v>66</v>
      </c>
      <c r="I32" s="40" t="s">
        <v>192</v>
      </c>
      <c r="J32" s="41">
        <v>71.7</v>
      </c>
      <c r="K32" s="42">
        <f t="shared" si="1"/>
        <v>0.736</v>
      </c>
      <c r="L32" s="39" t="s">
        <v>228</v>
      </c>
      <c r="M32" s="39" t="s">
        <v>245</v>
      </c>
      <c r="N32" s="39" t="s">
        <v>255</v>
      </c>
      <c r="O32" s="39" t="s">
        <v>247</v>
      </c>
      <c r="P32" s="39"/>
      <c r="Q32" s="57">
        <v>130</v>
      </c>
      <c r="R32" s="57">
        <v>135</v>
      </c>
      <c r="S32" s="57">
        <v>140</v>
      </c>
      <c r="T32" s="41"/>
      <c r="U32" s="46">
        <f t="shared" si="2"/>
        <v>140</v>
      </c>
      <c r="V32" s="44">
        <v>115</v>
      </c>
      <c r="W32" s="45">
        <v>0</v>
      </c>
      <c r="X32" s="45">
        <v>0</v>
      </c>
      <c r="Y32" s="41"/>
      <c r="Z32" s="46">
        <f t="shared" si="3"/>
        <v>115</v>
      </c>
      <c r="AA32" s="44">
        <v>170</v>
      </c>
      <c r="AB32" s="44">
        <v>180</v>
      </c>
      <c r="AC32" s="43">
        <v>-190</v>
      </c>
      <c r="AD32" s="41"/>
      <c r="AE32" s="46">
        <f t="shared" si="4"/>
        <v>180</v>
      </c>
      <c r="AF32" s="48" t="b">
        <v>0</v>
      </c>
      <c r="AG32" s="49">
        <f t="shared" si="5"/>
        <v>435</v>
      </c>
      <c r="AH32" s="50">
        <f t="shared" si="6"/>
        <v>320.15999999999997</v>
      </c>
      <c r="AI32" s="42">
        <f t="shared" si="7"/>
        <v>435.32016</v>
      </c>
      <c r="AJ32" s="46">
        <f>IF($AJ$1=TRUE,SUMPRODUCT(--(($G$4:$G127)=$G32),(AG$4:AG127)),Calc)</f>
        <v>22048.2</v>
      </c>
      <c r="AK32" s="51">
        <f>IF($AK$1=TRUE,SUMPRODUCT(--(($G$4:$G127)=$G32),(AH$4:AH127)),Calc)</f>
        <v>14173.504640000003</v>
      </c>
      <c r="AL32" s="52">
        <f>IF($AL$1=TRUE,SUMPRODUCT(--(($H$4:$H127)=$H32),(AG$4:AG127)),Calc)</f>
        <v>435</v>
      </c>
      <c r="AM32" s="51">
        <f>IF($AM$1=TRUE,SUMPRODUCT(--(($H$4:$H127)=$H32),(AH$4:AH127)),Calc)</f>
        <v>320.15999999999997</v>
      </c>
      <c r="AN32" s="53">
        <f>IF($AN$1=TRUE,RANK($AI32,$AI$4:$AI127,0)-SUMPRODUCT(1*(($N$4:$N127)&lt;&gt;$N32),1*(($AI$4:$AI127)&gt;$AI32)),Calc)</f>
        <v>2</v>
      </c>
      <c r="AO32" s="53">
        <f>IF($AO$1=TRUE,RANK($AH32,$AH$4:$AH127,0)-SUMPRODUCT(1*(($N$4:$N127)&lt;&gt;$N32),1*(($AH$4:$AH127)&gt;$AH32)),Calc)</f>
        <v>2</v>
      </c>
      <c r="AP32" s="53">
        <f>IF($AP$1=TRUE,RANK($AI32,$AI$4:$AI127,0)-SUMPRODUCT(1*(($O$4:$O127)&lt;&gt;$O32),1*(($AI$4:$AI127)&gt;$AI32)),Calc)</f>
        <v>17</v>
      </c>
      <c r="AQ32" s="53">
        <f>IF($AQ$1=TRUE,RANK($AH32,$AH$4:$AH127,0)-SUMPRODUCT(1*(($O$4:$O127)&lt;&gt;$O32),1*(($AH$4:$AH127)&gt;$AH32)),Calc)</f>
        <v>17</v>
      </c>
      <c r="AR32" s="53">
        <f>IF($AR$1=TRUE,RANK($AI32,$AI$4:$AI127,0)-SUMPRODUCT(1*(($P$4:$P127)&lt;&gt;$P32),1*(($AI$4:$AI127)&gt;$AI32)),Calc)</f>
        <v>33</v>
      </c>
      <c r="AS32" s="53">
        <f>IF($AS$1=TRUE,RANK($AH32,$AH$4:$AH127,0)-SUMPRODUCT(1*(($P$4:$P127)&lt;&gt;$P32),1*(($AH$4:$AH127)&gt;$AH32)),Calc)</f>
        <v>29</v>
      </c>
      <c r="AT32" s="53">
        <f>IF($AT$1=TRUE,RANK($AI32,$AI$4:$AI127,0),Calc)</f>
        <v>33</v>
      </c>
      <c r="AU32" s="53">
        <f>IF($AU$1=TRUE,RANK($AH32,$AH$4:$AH127,0),Calc)</f>
        <v>29</v>
      </c>
      <c r="AV32" s="53" t="e">
        <f>IF($AV$1=TRUE,RANKnodupl($AJ32,$AJ$4:$AJ127),Calc)</f>
        <v>#NAME?</v>
      </c>
      <c r="AW32" s="53" t="e">
        <f>IF($AW$1=TRUE,RANKnodupl($AK32,$AK$4:$AK127),Calc)</f>
        <v>#NAME?</v>
      </c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</row>
    <row r="33" spans="1:62" ht="12.75">
      <c r="A33" s="38">
        <f t="shared" si="0"/>
        <v>29</v>
      </c>
      <c r="B33" s="39">
        <v>3</v>
      </c>
      <c r="C33" s="39">
        <v>6</v>
      </c>
      <c r="D33" s="39">
        <v>6</v>
      </c>
      <c r="E33" s="40" t="s">
        <v>260</v>
      </c>
      <c r="F33" s="39">
        <v>1961</v>
      </c>
      <c r="G33" s="39"/>
      <c r="H33" s="39" t="s">
        <v>44</v>
      </c>
      <c r="I33" s="40" t="s">
        <v>192</v>
      </c>
      <c r="J33" s="41">
        <v>89.4</v>
      </c>
      <c r="K33" s="42">
        <f t="shared" si="1"/>
        <v>0.6406</v>
      </c>
      <c r="L33" s="39" t="s">
        <v>204</v>
      </c>
      <c r="M33" s="39" t="s">
        <v>245</v>
      </c>
      <c r="N33" s="39" t="s">
        <v>258</v>
      </c>
      <c r="O33" s="39" t="s">
        <v>247</v>
      </c>
      <c r="P33" s="39"/>
      <c r="Q33" s="44">
        <v>220</v>
      </c>
      <c r="R33" s="44">
        <v>230</v>
      </c>
      <c r="S33" s="43">
        <v>-240</v>
      </c>
      <c r="T33" s="45"/>
      <c r="U33" s="46">
        <f t="shared" si="2"/>
        <v>230</v>
      </c>
      <c r="V33" s="44">
        <v>165</v>
      </c>
      <c r="W33" s="44">
        <v>172.5</v>
      </c>
      <c r="X33" s="44">
        <v>180</v>
      </c>
      <c r="Y33" s="47"/>
      <c r="Z33" s="46">
        <f t="shared" si="3"/>
        <v>180</v>
      </c>
      <c r="AA33" s="44">
        <v>220</v>
      </c>
      <c r="AB33" s="44">
        <v>230</v>
      </c>
      <c r="AC33" s="43">
        <v>-235</v>
      </c>
      <c r="AD33" s="47"/>
      <c r="AE33" s="46">
        <f t="shared" si="4"/>
        <v>230</v>
      </c>
      <c r="AF33" s="48" t="b">
        <v>0</v>
      </c>
      <c r="AG33" s="49">
        <f t="shared" si="5"/>
        <v>640</v>
      </c>
      <c r="AH33" s="50">
        <f t="shared" si="6"/>
        <v>409.984</v>
      </c>
      <c r="AI33" s="42">
        <f t="shared" si="7"/>
        <v>640.409984</v>
      </c>
      <c r="AJ33" s="46">
        <f>IF($AJ$1=TRUE,SUMPRODUCT(--(($G$4:$G131)=$G33),(AG$4:AG131)),Calc)</f>
        <v>22048.2</v>
      </c>
      <c r="AK33" s="51">
        <f>IF($AK$1=TRUE,SUMPRODUCT(--(($G$4:$G131)=$G33),(AH$4:AH131)),Calc)</f>
        <v>14173.504640000003</v>
      </c>
      <c r="AL33" s="52">
        <f>IF($AL$1=TRUE,SUMPRODUCT(--(($H$4:$H131)=$H33),(AG$4:AG131)),Calc)</f>
        <v>1340</v>
      </c>
      <c r="AM33" s="51">
        <f>IF($AM$1=TRUE,SUMPRODUCT(--(($H$4:$H131)=$H33),(AH$4:AH131)),Calc)</f>
        <v>808.7739999999999</v>
      </c>
      <c r="AN33" s="53">
        <f>IF($AN$1=TRUE,RANK($AI33,$AI$4:$AI131,0)-SUMPRODUCT(1*(($N$4:$N131)&lt;&gt;$N33),1*(($AI$4:$AI131)&gt;$AI33)),Calc)</f>
        <v>1</v>
      </c>
      <c r="AO33" s="53">
        <f>IF($AO$1=TRUE,RANK($AH33,$AH$4:$AH131,0)-SUMPRODUCT(1*(($N$4:$N131)&lt;&gt;$N33),1*(($AH$4:$AH131)&gt;$AH33)),Calc)</f>
        <v>1</v>
      </c>
      <c r="AP33" s="53">
        <f>IF($AP$1=TRUE,RANK($AI33,$AI$4:$AI131,0)-SUMPRODUCT(1*(($O$4:$O131)&lt;&gt;$O33),1*(($AI$4:$AI131)&gt;$AI33)),Calc)</f>
        <v>10</v>
      </c>
      <c r="AQ33" s="53">
        <f>IF($AQ$1=TRUE,RANK($AH33,$AH$4:$AH131,0)-SUMPRODUCT(1*(($O$4:$O131)&lt;&gt;$O33),1*(($AH$4:$AH131)&gt;$AH33)),Calc)</f>
        <v>9</v>
      </c>
      <c r="AR33" s="53">
        <f>IF($AR$1=TRUE,RANK($AI33,$AI$4:$AI131,0)-SUMPRODUCT(1*(($P$4:$P131)&lt;&gt;$P33),1*(($AI$4:$AI131)&gt;$AI33)),Calc)</f>
        <v>12</v>
      </c>
      <c r="AS33" s="53">
        <f>IF($AS$1=TRUE,RANK($AH33,$AH$4:$AH131,0)-SUMPRODUCT(1*(($P$4:$P131)&lt;&gt;$P33),1*(($AH$4:$AH131)&gt;$AH33)),Calc)</f>
        <v>10</v>
      </c>
      <c r="AT33" s="53">
        <f>IF($AT$1=TRUE,RANK($AI33,$AI$4:$AI131,0),Calc)</f>
        <v>12</v>
      </c>
      <c r="AU33" s="53">
        <f>IF($AU$1=TRUE,RANK($AH33,$AH$4:$AH131,0),Calc)</f>
        <v>10</v>
      </c>
      <c r="AV33" s="53" t="e">
        <f>IF($AV$1=TRUE,RANKnodupl($AJ33,$AJ$4:$AJ131),Calc)</f>
        <v>#NAME?</v>
      </c>
      <c r="AW33" s="53" t="e">
        <f>IF($AW$1=TRUE,RANKnodupl($AK33,$AK$4:$AK131),Calc)</f>
        <v>#NAME?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</row>
    <row r="34" spans="1:62" ht="12.75">
      <c r="A34" s="38">
        <f t="shared" si="0"/>
        <v>30</v>
      </c>
      <c r="B34" s="39">
        <v>4</v>
      </c>
      <c r="C34" s="39">
        <v>2</v>
      </c>
      <c r="D34" s="39">
        <v>2</v>
      </c>
      <c r="E34" s="40" t="s">
        <v>261</v>
      </c>
      <c r="F34" s="39">
        <v>1963</v>
      </c>
      <c r="G34" s="39"/>
      <c r="H34" s="39" t="s">
        <v>60</v>
      </c>
      <c r="I34" s="40" t="s">
        <v>192</v>
      </c>
      <c r="J34" s="41">
        <v>137.7</v>
      </c>
      <c r="K34" s="42">
        <f t="shared" si="1"/>
        <v>0.5602</v>
      </c>
      <c r="L34" s="39" t="s">
        <v>222</v>
      </c>
      <c r="M34" s="39" t="s">
        <v>245</v>
      </c>
      <c r="N34" s="39" t="s">
        <v>262</v>
      </c>
      <c r="O34" s="39" t="s">
        <v>247</v>
      </c>
      <c r="P34" s="39"/>
      <c r="Q34" s="44">
        <v>200</v>
      </c>
      <c r="R34" s="44">
        <v>225</v>
      </c>
      <c r="S34" s="44">
        <v>232.5</v>
      </c>
      <c r="T34" s="45"/>
      <c r="U34" s="46">
        <f t="shared" si="2"/>
        <v>232.5</v>
      </c>
      <c r="V34" s="44">
        <v>145</v>
      </c>
      <c r="W34" s="44">
        <v>165</v>
      </c>
      <c r="X34" s="43">
        <v>-167.5</v>
      </c>
      <c r="Y34" s="45"/>
      <c r="Z34" s="46">
        <f t="shared" si="3"/>
        <v>165</v>
      </c>
      <c r="AA34" s="44">
        <v>202.5</v>
      </c>
      <c r="AB34" s="44">
        <v>222.5</v>
      </c>
      <c r="AC34" s="47">
        <v>0</v>
      </c>
      <c r="AD34" s="45"/>
      <c r="AE34" s="46">
        <f t="shared" si="4"/>
        <v>222.5</v>
      </c>
      <c r="AF34" s="48" t="b">
        <v>0</v>
      </c>
      <c r="AG34" s="49">
        <f t="shared" si="5"/>
        <v>620</v>
      </c>
      <c r="AH34" s="50">
        <f t="shared" si="6"/>
        <v>347.324</v>
      </c>
      <c r="AI34" s="42">
        <f t="shared" si="7"/>
        <v>620.347324</v>
      </c>
      <c r="AJ34" s="46">
        <f>IF($AJ$1=TRUE,SUMPRODUCT(--(($G$4:$G109)=$G34),(AG$4:AG109)),Calc)</f>
        <v>22048.2</v>
      </c>
      <c r="AK34" s="51">
        <f>IF($AK$1=TRUE,SUMPRODUCT(--(($G$4:$G109)=$G34),(AH$4:AH109)),Calc)</f>
        <v>14173.504640000003</v>
      </c>
      <c r="AL34" s="52">
        <f>IF($AL$1=TRUE,SUMPRODUCT(--(($H$4:$H109)=$H34),(AG$4:AG109)),Calc)</f>
        <v>1260</v>
      </c>
      <c r="AM34" s="51">
        <f>IF($AM$1=TRUE,SUMPRODUCT(--(($H$4:$H109)=$H34),(AH$4:AH109)),Calc)</f>
        <v>735.8679999999999</v>
      </c>
      <c r="AN34" s="53">
        <f>IF($AN$1=TRUE,RANK($AI34,$AI$4:$AI109,0)-SUMPRODUCT(1*(($N$4:$N109)&lt;&gt;$N34),1*(($AI$4:$AI109)&gt;$AI34)),Calc)</f>
        <v>2</v>
      </c>
      <c r="AO34" s="53">
        <f>IF($AO$1=TRUE,RANK($AH34,$AH$4:$AH109,0)-SUMPRODUCT(1*(($N$4:$N109)&lt;&gt;$N34),1*(($AH$4:$AH109)&gt;$AH34)),Calc)</f>
        <v>2</v>
      </c>
      <c r="AP34" s="53">
        <f>IF($AP$1=TRUE,RANK($AI34,$AI$4:$AI109,0)-SUMPRODUCT(1*(($O$4:$O109)&lt;&gt;$O34),1*(($AI$4:$AI109)&gt;$AI34)),Calc)</f>
        <v>11</v>
      </c>
      <c r="AQ34" s="53">
        <f>IF($AQ$1=TRUE,RANK($AH34,$AH$4:$AH109,0)-SUMPRODUCT(1*(($O$4:$O109)&lt;&gt;$O34),1*(($AH$4:$AH109)&gt;$AH34)),Calc)</f>
        <v>15</v>
      </c>
      <c r="AR34" s="53">
        <f>IF($AR$1=TRUE,RANK($AI34,$AI$4:$AI109,0)-SUMPRODUCT(1*(($P$4:$P109)&lt;&gt;$P34),1*(($AI$4:$AI109)&gt;$AI34)),Calc)</f>
        <v>16</v>
      </c>
      <c r="AS34" s="53">
        <f>IF($AS$1=TRUE,RANK($AH34,$AH$4:$AH109,0)-SUMPRODUCT(1*(($P$4:$P109)&lt;&gt;$P34),1*(($AH$4:$AH109)&gt;$AH34)),Calc)</f>
        <v>23</v>
      </c>
      <c r="AT34" s="53">
        <f>IF($AT$1=TRUE,RANK($AI34,$AI$4:$AI109,0),Calc)</f>
        <v>16</v>
      </c>
      <c r="AU34" s="53">
        <f>IF($AU$1=TRUE,RANK($AH34,$AH$4:$AH109,0),Calc)</f>
        <v>23</v>
      </c>
      <c r="AV34" s="53" t="e">
        <f>IF($AV$1=TRUE,RANKnodupl($AJ34,$AJ$4:$AJ109),Calc)</f>
        <v>#NAME?</v>
      </c>
      <c r="AW34" s="53" t="e">
        <f>IF($AW$1=TRUE,RANKnodupl($AK34,$AK$4:$AK109),Calc)</f>
        <v>#NAME?</v>
      </c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ht="12.75">
      <c r="A35" s="38">
        <f t="shared" si="0"/>
        <v>31</v>
      </c>
      <c r="B35" s="39">
        <v>4</v>
      </c>
      <c r="C35" s="39">
        <v>15</v>
      </c>
      <c r="D35" s="39">
        <v>15</v>
      </c>
      <c r="E35" s="40" t="s">
        <v>263</v>
      </c>
      <c r="F35" s="39">
        <v>1965</v>
      </c>
      <c r="G35" s="39"/>
      <c r="H35" s="39" t="s">
        <v>41</v>
      </c>
      <c r="I35" s="40" t="s">
        <v>192</v>
      </c>
      <c r="J35" s="41">
        <v>96.1</v>
      </c>
      <c r="K35" s="42">
        <f t="shared" si="1"/>
        <v>0.6188</v>
      </c>
      <c r="L35" s="39" t="s">
        <v>207</v>
      </c>
      <c r="M35" s="39" t="s">
        <v>245</v>
      </c>
      <c r="N35" s="39" t="s">
        <v>264</v>
      </c>
      <c r="O35" s="39" t="s">
        <v>247</v>
      </c>
      <c r="P35" s="39"/>
      <c r="Q35" s="44">
        <v>220</v>
      </c>
      <c r="R35" s="44">
        <v>235</v>
      </c>
      <c r="S35" s="47">
        <v>0</v>
      </c>
      <c r="T35" s="45"/>
      <c r="U35" s="46">
        <f t="shared" si="2"/>
        <v>235</v>
      </c>
      <c r="V35" s="44">
        <v>190</v>
      </c>
      <c r="W35" s="43">
        <v>-197.5</v>
      </c>
      <c r="X35" s="47">
        <v>0</v>
      </c>
      <c r="Y35" s="45"/>
      <c r="Z35" s="46">
        <f t="shared" si="3"/>
        <v>190</v>
      </c>
      <c r="AA35" s="44">
        <v>220</v>
      </c>
      <c r="AB35" s="44">
        <v>240</v>
      </c>
      <c r="AC35" s="47">
        <v>0</v>
      </c>
      <c r="AD35" s="45"/>
      <c r="AE35" s="46">
        <f t="shared" si="4"/>
        <v>240</v>
      </c>
      <c r="AF35" s="48" t="b">
        <v>0</v>
      </c>
      <c r="AG35" s="49">
        <f t="shared" si="5"/>
        <v>665</v>
      </c>
      <c r="AH35" s="50">
        <f t="shared" si="6"/>
        <v>411.502</v>
      </c>
      <c r="AI35" s="42">
        <f t="shared" si="7"/>
        <v>665.411502</v>
      </c>
      <c r="AJ35" s="46">
        <f>IF($AJ$1=TRUE,SUMPRODUCT(--(($G$4:$G125)=$G35),(AG$4:AG125)),Calc)</f>
        <v>22048.2</v>
      </c>
      <c r="AK35" s="51">
        <f>IF($AK$1=TRUE,SUMPRODUCT(--(($G$4:$G125)=$G35),(AH$4:AH125)),Calc)</f>
        <v>14173.504640000003</v>
      </c>
      <c r="AL35" s="52">
        <f>IF($AL$1=TRUE,SUMPRODUCT(--(($H$4:$H125)=$H35),(AG$4:AG125)),Calc)</f>
        <v>665</v>
      </c>
      <c r="AM35" s="51">
        <f>IF($AM$1=TRUE,SUMPRODUCT(--(($H$4:$H125)=$H35),(AH$4:AH125)),Calc)</f>
        <v>411.502</v>
      </c>
      <c r="AN35" s="53">
        <f>IF($AN$1=TRUE,RANK($AI35,$AI$4:$AI125,0)-SUMPRODUCT(1*(($N$4:$N125)&lt;&gt;$N35),1*(($AI$4:$AI125)&gt;$AI35)),Calc)</f>
        <v>3</v>
      </c>
      <c r="AO35" s="53">
        <f>IF($AO$1=TRUE,RANK($AH35,$AH$4:$AH125,0)-SUMPRODUCT(1*(($N$4:$N125)&lt;&gt;$N35),1*(($AH$4:$AH125)&gt;$AH35)),Calc)</f>
        <v>3</v>
      </c>
      <c r="AP35" s="53">
        <f>IF($AP$1=TRUE,RANK($AI35,$AI$4:$AI125,0)-SUMPRODUCT(1*(($O$4:$O125)&lt;&gt;$O35),1*(($AI$4:$AI125)&gt;$AI35)),Calc)</f>
        <v>7</v>
      </c>
      <c r="AQ35" s="53">
        <f>IF($AQ$1=TRUE,RANK($AH35,$AH$4:$AH125,0)-SUMPRODUCT(1*(($O$4:$O125)&lt;&gt;$O35),1*(($AH$4:$AH125)&gt;$AH35)),Calc)</f>
        <v>8</v>
      </c>
      <c r="AR35" s="53">
        <f>IF($AR$1=TRUE,RANK($AI35,$AI$4:$AI125,0)-SUMPRODUCT(1*(($P$4:$P125)&lt;&gt;$P35),1*(($AI$4:$AI125)&gt;$AI35)),Calc)</f>
        <v>8</v>
      </c>
      <c r="AS35" s="53">
        <f>IF($AS$1=TRUE,RANK($AH35,$AH$4:$AH125,0)-SUMPRODUCT(1*(($P$4:$P125)&lt;&gt;$P35),1*(($AH$4:$AH125)&gt;$AH35)),Calc)</f>
        <v>9</v>
      </c>
      <c r="AT35" s="53">
        <f>IF($AT$1=TRUE,RANK($AI35,$AI$4:$AI125,0),Calc)</f>
        <v>8</v>
      </c>
      <c r="AU35" s="53">
        <f>IF($AU$1=TRUE,RANK($AH35,$AH$4:$AH125,0),Calc)</f>
        <v>9</v>
      </c>
      <c r="AV35" s="53" t="e">
        <f>IF($AV$1=TRUE,RANKnodupl($AJ35,$AJ$4:$AJ125),Calc)</f>
        <v>#NAME?</v>
      </c>
      <c r="AW35" s="53" t="e">
        <f>IF($AW$1=TRUE,RANKnodupl($AK35,$AK$4:$AK125),Calc)</f>
        <v>#NAME?</v>
      </c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ht="12.75">
      <c r="A36" s="38">
        <f t="shared" si="0"/>
        <v>32</v>
      </c>
      <c r="B36" s="39">
        <v>4</v>
      </c>
      <c r="C36" s="39">
        <v>12</v>
      </c>
      <c r="D36" s="39">
        <v>12</v>
      </c>
      <c r="E36" s="40" t="s">
        <v>265</v>
      </c>
      <c r="F36" s="39">
        <v>1968</v>
      </c>
      <c r="G36" s="39"/>
      <c r="H36" s="39" t="s">
        <v>57</v>
      </c>
      <c r="I36" s="40" t="s">
        <v>192</v>
      </c>
      <c r="J36" s="41">
        <v>102.2</v>
      </c>
      <c r="K36" s="42">
        <f t="shared" si="1"/>
        <v>0.6035</v>
      </c>
      <c r="L36" s="39" t="s">
        <v>193</v>
      </c>
      <c r="M36" s="39" t="s">
        <v>245</v>
      </c>
      <c r="N36" s="39" t="s">
        <v>266</v>
      </c>
      <c r="O36" s="39" t="s">
        <v>247</v>
      </c>
      <c r="P36" s="39"/>
      <c r="Q36" s="44">
        <v>190</v>
      </c>
      <c r="R36" s="44">
        <v>200</v>
      </c>
      <c r="S36" s="47">
        <v>0</v>
      </c>
      <c r="T36" s="45"/>
      <c r="U36" s="46">
        <f t="shared" si="2"/>
        <v>200</v>
      </c>
      <c r="V36" s="44">
        <v>145</v>
      </c>
      <c r="W36" s="44">
        <v>155</v>
      </c>
      <c r="X36" s="43">
        <v>-160</v>
      </c>
      <c r="Y36" s="45"/>
      <c r="Z36" s="46">
        <f t="shared" si="3"/>
        <v>155</v>
      </c>
      <c r="AA36" s="44">
        <v>220</v>
      </c>
      <c r="AB36" s="44">
        <v>235</v>
      </c>
      <c r="AC36" s="43">
        <v>-245</v>
      </c>
      <c r="AD36" s="45"/>
      <c r="AE36" s="46">
        <f t="shared" si="4"/>
        <v>235</v>
      </c>
      <c r="AF36" s="48" t="b">
        <v>0</v>
      </c>
      <c r="AG36" s="49">
        <f t="shared" si="5"/>
        <v>590</v>
      </c>
      <c r="AH36" s="50">
        <f t="shared" si="6"/>
        <v>356.065</v>
      </c>
      <c r="AI36" s="42">
        <f t="shared" si="7"/>
        <v>590.356065</v>
      </c>
      <c r="AJ36" s="46">
        <f>IF($AJ$1=TRUE,SUMPRODUCT(--(($G$4:$G133)=$G36),(AG$4:AG133)),Calc)</f>
        <v>22048.2</v>
      </c>
      <c r="AK36" s="51">
        <f>IF($AK$1=TRUE,SUMPRODUCT(--(($G$4:$G133)=$G36),(AH$4:AH133)),Calc)</f>
        <v>14173.504640000003</v>
      </c>
      <c r="AL36" s="52">
        <f>IF($AL$1=TRUE,SUMPRODUCT(--(($H$4:$H133)=$H36),(AG$4:AG133)),Calc)</f>
        <v>590</v>
      </c>
      <c r="AM36" s="51">
        <f>IF($AM$1=TRUE,SUMPRODUCT(--(($H$4:$H133)=$H36),(AH$4:AH133)),Calc)</f>
        <v>356.065</v>
      </c>
      <c r="AN36" s="53">
        <f>IF($AN$1=TRUE,RANK($AI36,$AI$4:$AI133,0)-SUMPRODUCT(1*(($N$4:$N133)&lt;&gt;$N36),1*(($AI$4:$AI133)&gt;$AI36)),Calc)</f>
        <v>2</v>
      </c>
      <c r="AO36" s="53">
        <f>IF($AO$1=TRUE,RANK($AH36,$AH$4:$AH133,0)-SUMPRODUCT(1*(($N$4:$N133)&lt;&gt;$N36),1*(($AH$4:$AH133)&gt;$AH36)),Calc)</f>
        <v>2</v>
      </c>
      <c r="AP36" s="53">
        <f>IF($AP$1=TRUE,RANK($AI36,$AI$4:$AI133,0)-SUMPRODUCT(1*(($O$4:$O133)&lt;&gt;$O36),1*(($AI$4:$AI133)&gt;$AI36)),Calc)</f>
        <v>13</v>
      </c>
      <c r="AQ36" s="53">
        <f>IF($AQ$1=TRUE,RANK($AH36,$AH$4:$AH133,0)-SUMPRODUCT(1*(($O$4:$O133)&lt;&gt;$O36),1*(($AH$4:$AH133)&gt;$AH36)),Calc)</f>
        <v>14</v>
      </c>
      <c r="AR36" s="53">
        <f>IF($AR$1=TRUE,RANK($AI36,$AI$4:$AI133,0)-SUMPRODUCT(1*(($P$4:$P133)&lt;&gt;$P36),1*(($AI$4:$AI133)&gt;$AI36)),Calc)</f>
        <v>19</v>
      </c>
      <c r="AS36" s="53">
        <f>IF($AS$1=TRUE,RANK($AH36,$AH$4:$AH133,0)-SUMPRODUCT(1*(($P$4:$P133)&lt;&gt;$P36),1*(($AH$4:$AH133)&gt;$AH36)),Calc)</f>
        <v>21</v>
      </c>
      <c r="AT36" s="53">
        <f>IF($AT$1=TRUE,RANK($AI36,$AI$4:$AI133,0),Calc)</f>
        <v>19</v>
      </c>
      <c r="AU36" s="53">
        <f>IF($AU$1=TRUE,RANK($AH36,$AH$4:$AH133,0),Calc)</f>
        <v>21</v>
      </c>
      <c r="AV36" s="53" t="e">
        <f>IF($AV$1=TRUE,RANKnodupl($AJ36,$AJ$4:$AJ133),Calc)</f>
        <v>#NAME?</v>
      </c>
      <c r="AW36" s="53" t="e">
        <f>IF($AW$1=TRUE,RANKnodupl($AK36,$AK$4:$AK133),Calc)</f>
        <v>#NAME?</v>
      </c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ht="12.75">
      <c r="A37" s="38">
        <f t="shared" si="0"/>
        <v>33</v>
      </c>
      <c r="B37" s="39">
        <v>4</v>
      </c>
      <c r="C37" s="39">
        <v>11</v>
      </c>
      <c r="D37" s="39">
        <v>11</v>
      </c>
      <c r="E37" s="40" t="s">
        <v>267</v>
      </c>
      <c r="F37" s="39">
        <v>1966</v>
      </c>
      <c r="G37" s="39"/>
      <c r="H37" s="39" t="s">
        <v>50</v>
      </c>
      <c r="I37" s="40" t="s">
        <v>192</v>
      </c>
      <c r="J37" s="41">
        <v>98.2</v>
      </c>
      <c r="K37" s="42">
        <f t="shared" si="1"/>
        <v>0.6131</v>
      </c>
      <c r="L37" s="39" t="s">
        <v>207</v>
      </c>
      <c r="M37" s="39" t="s">
        <v>245</v>
      </c>
      <c r="N37" s="39" t="s">
        <v>264</v>
      </c>
      <c r="O37" s="39" t="s">
        <v>247</v>
      </c>
      <c r="P37" s="39"/>
      <c r="Q37" s="44">
        <v>225</v>
      </c>
      <c r="R37" s="44">
        <v>235</v>
      </c>
      <c r="S37" s="44">
        <v>245</v>
      </c>
      <c r="T37" s="45"/>
      <c r="U37" s="46">
        <f t="shared" si="2"/>
        <v>245</v>
      </c>
      <c r="V37" s="44">
        <v>140</v>
      </c>
      <c r="W37" s="44">
        <v>150</v>
      </c>
      <c r="X37" s="44">
        <v>160</v>
      </c>
      <c r="Y37" s="45"/>
      <c r="Z37" s="46">
        <f t="shared" si="3"/>
        <v>160</v>
      </c>
      <c r="AA37" s="44">
        <v>230</v>
      </c>
      <c r="AB37" s="44">
        <v>245</v>
      </c>
      <c r="AC37" s="44">
        <v>255</v>
      </c>
      <c r="AD37" s="45"/>
      <c r="AE37" s="46">
        <f t="shared" si="4"/>
        <v>255</v>
      </c>
      <c r="AF37" s="48" t="b">
        <v>0</v>
      </c>
      <c r="AG37" s="49">
        <f t="shared" si="5"/>
        <v>660</v>
      </c>
      <c r="AH37" s="50">
        <f t="shared" si="6"/>
        <v>404.64599999999996</v>
      </c>
      <c r="AI37" s="42">
        <f t="shared" si="7"/>
        <v>660.404646</v>
      </c>
      <c r="AJ37" s="46">
        <f>IF($AJ$1=TRUE,SUMPRODUCT(--(($G$4:$G112)=$G37),(AG$4:AG112)),Calc)</f>
        <v>22048.2</v>
      </c>
      <c r="AK37" s="51">
        <f>IF($AK$1=TRUE,SUMPRODUCT(--(($G$4:$G112)=$G37),(AH$4:AH112)),Calc)</f>
        <v>14173.504640000003</v>
      </c>
      <c r="AL37" s="52">
        <f>IF($AL$1=TRUE,SUMPRODUCT(--(($H$4:$H112)=$H37),(AG$4:AG112)),Calc)</f>
        <v>1512.5</v>
      </c>
      <c r="AM37" s="51">
        <f>IF($AM$1=TRUE,SUMPRODUCT(--(($H$4:$H112)=$H37),(AH$4:AH112)),Calc)</f>
        <v>1001.4067499999999</v>
      </c>
      <c r="AN37" s="53">
        <f>IF($AN$1=TRUE,RANK($AI37,$AI$4:$AI112,0)-SUMPRODUCT(1*(($N$4:$N112)&lt;&gt;$N37),1*(($AI$4:$AI112)&gt;$AI37)),Calc)</f>
        <v>4</v>
      </c>
      <c r="AO37" s="53">
        <f>IF($AO$1=TRUE,RANK($AH37,$AH$4:$AH112,0)-SUMPRODUCT(1*(($N$4:$N112)&lt;&gt;$N37),1*(($AH$4:$AH112)&gt;$AH37)),Calc)</f>
        <v>5</v>
      </c>
      <c r="AP37" s="53">
        <f>IF($AP$1=TRUE,RANK($AI37,$AI$4:$AI112,0)-SUMPRODUCT(1*(($O$4:$O112)&lt;&gt;$O37),1*(($AI$4:$AI112)&gt;$AI37)),Calc)</f>
        <v>8</v>
      </c>
      <c r="AQ37" s="53">
        <f>IF($AQ$1=TRUE,RANK($AH37,$AH$4:$AH112,0)-SUMPRODUCT(1*(($O$4:$O112)&lt;&gt;$O37),1*(($AH$4:$AH112)&gt;$AH37)),Calc)</f>
        <v>11</v>
      </c>
      <c r="AR37" s="53">
        <f>IF($AR$1=TRUE,RANK($AI37,$AI$4:$AI112,0)-SUMPRODUCT(1*(($P$4:$P112)&lt;&gt;$P37),1*(($AI$4:$AI112)&gt;$AI37)),Calc)</f>
        <v>9</v>
      </c>
      <c r="AS37" s="53">
        <f>IF($AS$1=TRUE,RANK($AH37,$AH$4:$AH112,0)-SUMPRODUCT(1*(($P$4:$P112)&lt;&gt;$P37),1*(($AH$4:$AH112)&gt;$AH37)),Calc)</f>
        <v>12</v>
      </c>
      <c r="AT37" s="53">
        <f>IF($AT$1=TRUE,RANK($AI37,$AI$4:$AI112,0),Calc)</f>
        <v>9</v>
      </c>
      <c r="AU37" s="53">
        <f>IF($AU$1=TRUE,RANK($AH37,$AH$4:$AH112,0),Calc)</f>
        <v>12</v>
      </c>
      <c r="AV37" s="53" t="e">
        <f>IF($AV$1=TRUE,RANKnodupl($AJ37,$AJ$4:$AJ112),Calc)</f>
        <v>#NAME?</v>
      </c>
      <c r="AW37" s="53" t="e">
        <f>IF($AW$1=TRUE,RANKnodupl($AK37,$AK$4:$AK112),Calc)</f>
        <v>#NAME?</v>
      </c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ht="12.75">
      <c r="A38" s="38">
        <f t="shared" si="0"/>
        <v>34</v>
      </c>
      <c r="B38" s="39">
        <v>4</v>
      </c>
      <c r="C38" s="39">
        <v>31</v>
      </c>
      <c r="D38" s="39">
        <v>31</v>
      </c>
      <c r="E38" s="40" t="s">
        <v>268</v>
      </c>
      <c r="F38" s="39">
        <v>1961</v>
      </c>
      <c r="G38" s="39"/>
      <c r="H38" s="39" t="s">
        <v>47</v>
      </c>
      <c r="I38" s="40" t="s">
        <v>192</v>
      </c>
      <c r="J38" s="41">
        <v>95.9</v>
      </c>
      <c r="K38" s="42">
        <f t="shared" si="1"/>
        <v>0.6194</v>
      </c>
      <c r="L38" s="39" t="s">
        <v>207</v>
      </c>
      <c r="M38" s="39" t="s">
        <v>245</v>
      </c>
      <c r="N38" s="39" t="s">
        <v>264</v>
      </c>
      <c r="O38" s="39" t="s">
        <v>247</v>
      </c>
      <c r="P38" s="39"/>
      <c r="Q38" s="44">
        <v>235</v>
      </c>
      <c r="R38" s="44">
        <v>250</v>
      </c>
      <c r="S38" s="43">
        <v>-260</v>
      </c>
      <c r="T38" s="45"/>
      <c r="U38" s="46">
        <f t="shared" si="2"/>
        <v>250</v>
      </c>
      <c r="V38" s="43">
        <v>-150</v>
      </c>
      <c r="W38" s="44">
        <v>155</v>
      </c>
      <c r="X38" s="43">
        <v>-160</v>
      </c>
      <c r="Y38" s="45"/>
      <c r="Z38" s="46">
        <f t="shared" si="3"/>
        <v>155</v>
      </c>
      <c r="AA38" s="44">
        <v>240</v>
      </c>
      <c r="AB38" s="44">
        <v>250</v>
      </c>
      <c r="AC38" s="43">
        <v>-255</v>
      </c>
      <c r="AD38" s="45"/>
      <c r="AE38" s="46">
        <f t="shared" si="4"/>
        <v>250</v>
      </c>
      <c r="AF38" s="48" t="b">
        <v>0</v>
      </c>
      <c r="AG38" s="49">
        <f t="shared" si="5"/>
        <v>655</v>
      </c>
      <c r="AH38" s="50">
        <f t="shared" si="6"/>
        <v>405.707</v>
      </c>
      <c r="AI38" s="42">
        <f t="shared" si="7"/>
        <v>655.405707</v>
      </c>
      <c r="AJ38" s="46">
        <f>IF($AJ$1=TRUE,SUMPRODUCT(--(($G$4:$G119)=$G38),(AG$4:AG119)),Calc)</f>
        <v>22048.2</v>
      </c>
      <c r="AK38" s="51">
        <f>IF($AK$1=TRUE,SUMPRODUCT(--(($G$4:$G119)=$G38),(AH$4:AH119)),Calc)</f>
        <v>14173.504640000003</v>
      </c>
      <c r="AL38" s="52">
        <f>IF($AL$1=TRUE,SUMPRODUCT(--(($H$4:$H119)=$H38),(AG$4:AG119)),Calc)</f>
        <v>655</v>
      </c>
      <c r="AM38" s="51">
        <f>IF($AM$1=TRUE,SUMPRODUCT(--(($H$4:$H119)=$H38),(AH$4:AH119)),Calc)</f>
        <v>405.707</v>
      </c>
      <c r="AN38" s="53">
        <f>IF($AN$1=TRUE,RANK($AI38,$AI$4:$AI119,0)-SUMPRODUCT(1*(($N$4:$N119)&lt;&gt;$N38),1*(($AI$4:$AI119)&gt;$AI38)),Calc)</f>
        <v>5</v>
      </c>
      <c r="AO38" s="53">
        <f>IF($AO$1=TRUE,RANK($AH38,$AH$4:$AH119,0)-SUMPRODUCT(1*(($N$4:$N119)&lt;&gt;$N38),1*(($AH$4:$AH119)&gt;$AH38)),Calc)</f>
        <v>4</v>
      </c>
      <c r="AP38" s="53">
        <f>IF($AP$1=TRUE,RANK($AI38,$AI$4:$AI119,0)-SUMPRODUCT(1*(($O$4:$O119)&lt;&gt;$O38),1*(($AI$4:$AI119)&gt;$AI38)),Calc)</f>
        <v>9</v>
      </c>
      <c r="AQ38" s="53">
        <f>IF($AQ$1=TRUE,RANK($AH38,$AH$4:$AH119,0)-SUMPRODUCT(1*(($O$4:$O119)&lt;&gt;$O38),1*(($AH$4:$AH119)&gt;$AH38)),Calc)</f>
        <v>10</v>
      </c>
      <c r="AR38" s="53">
        <f>IF($AR$1=TRUE,RANK($AI38,$AI$4:$AI119,0)-SUMPRODUCT(1*(($P$4:$P119)&lt;&gt;$P38),1*(($AI$4:$AI119)&gt;$AI38)),Calc)</f>
        <v>10</v>
      </c>
      <c r="AS38" s="53">
        <f>IF($AS$1=TRUE,RANK($AH38,$AH$4:$AH119,0)-SUMPRODUCT(1*(($P$4:$P119)&lt;&gt;$P38),1*(($AH$4:$AH119)&gt;$AH38)),Calc)</f>
        <v>11</v>
      </c>
      <c r="AT38" s="53">
        <f>IF($AT$1=TRUE,RANK($AI38,$AI$4:$AI119,0),Calc)</f>
        <v>10</v>
      </c>
      <c r="AU38" s="53">
        <f>IF($AU$1=TRUE,RANK($AH38,$AH$4:$AH119,0),Calc)</f>
        <v>11</v>
      </c>
      <c r="AV38" s="53" t="e">
        <f>IF($AV$1=TRUE,RANKnodupl($AJ38,$AJ$4:$AJ119),Calc)</f>
        <v>#NAME?</v>
      </c>
      <c r="AW38" s="53" t="e">
        <f>IF($AW$1=TRUE,RANKnodupl($AK38,$AK$4:$AK119),Calc)</f>
        <v>#NAME?</v>
      </c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ht="12.75">
      <c r="A39" s="38">
        <f t="shared" si="0"/>
        <v>35</v>
      </c>
      <c r="B39" s="39">
        <v>4</v>
      </c>
      <c r="C39" s="39">
        <v>21</v>
      </c>
      <c r="D39" s="39">
        <v>21</v>
      </c>
      <c r="E39" s="40" t="s">
        <v>269</v>
      </c>
      <c r="F39" s="39">
        <v>1968</v>
      </c>
      <c r="G39" s="39"/>
      <c r="H39" s="39" t="s">
        <v>26</v>
      </c>
      <c r="I39" s="40" t="s">
        <v>192</v>
      </c>
      <c r="J39" s="41">
        <v>95.9</v>
      </c>
      <c r="K39" s="42">
        <f t="shared" si="1"/>
        <v>0.6194</v>
      </c>
      <c r="L39" s="39" t="s">
        <v>207</v>
      </c>
      <c r="M39" s="39" t="s">
        <v>245</v>
      </c>
      <c r="N39" s="39" t="s">
        <v>264</v>
      </c>
      <c r="O39" s="39" t="s">
        <v>247</v>
      </c>
      <c r="P39" s="39"/>
      <c r="Q39" s="44">
        <v>280</v>
      </c>
      <c r="R39" s="43">
        <v>-295</v>
      </c>
      <c r="S39" s="43">
        <v>-295</v>
      </c>
      <c r="T39" s="45"/>
      <c r="U39" s="46">
        <f t="shared" si="2"/>
        <v>280</v>
      </c>
      <c r="V39" s="44">
        <v>200</v>
      </c>
      <c r="W39" s="44">
        <v>207.5</v>
      </c>
      <c r="X39" s="43">
        <v>-212.5</v>
      </c>
      <c r="Y39" s="45"/>
      <c r="Z39" s="46">
        <f t="shared" si="3"/>
        <v>207.5</v>
      </c>
      <c r="AA39" s="44">
        <v>245</v>
      </c>
      <c r="AB39" s="44">
        <v>255</v>
      </c>
      <c r="AC39" s="43">
        <v>-260</v>
      </c>
      <c r="AD39" s="45"/>
      <c r="AE39" s="46">
        <f t="shared" si="4"/>
        <v>255</v>
      </c>
      <c r="AF39" s="48" t="b">
        <v>0</v>
      </c>
      <c r="AG39" s="49">
        <f t="shared" si="5"/>
        <v>742.5</v>
      </c>
      <c r="AH39" s="50">
        <f t="shared" si="6"/>
        <v>459.9045</v>
      </c>
      <c r="AI39" s="42">
        <f t="shared" si="7"/>
        <v>742.9599045</v>
      </c>
      <c r="AJ39" s="46">
        <f>IF($AJ$1=TRUE,SUMPRODUCT(--(($G$4:$G123)=$G39),(AG$4:AG123)),Calc)</f>
        <v>22048.2</v>
      </c>
      <c r="AK39" s="51">
        <f>IF($AK$1=TRUE,SUMPRODUCT(--(($G$4:$G123)=$G39),(AH$4:AH123)),Calc)</f>
        <v>14173.504640000003</v>
      </c>
      <c r="AL39" s="52">
        <f>IF($AL$1=TRUE,SUMPRODUCT(--(($H$4:$H123)=$H39),(AG$4:AG123)),Calc)</f>
        <v>2132.5</v>
      </c>
      <c r="AM39" s="51">
        <f>IF($AM$1=TRUE,SUMPRODUCT(--(($H$4:$H123)=$H39),(AH$4:AH123)),Calc)</f>
        <v>1455.3425000000002</v>
      </c>
      <c r="AN39" s="53">
        <f>IF($AN$1=TRUE,RANK($AI39,$AI$4:$AI123,0)-SUMPRODUCT(1*(($N$4:$N123)&lt;&gt;$N39),1*(($AI$4:$AI123)&gt;$AI39)),Calc)</f>
        <v>1</v>
      </c>
      <c r="AO39" s="53">
        <f>IF($AO$1=TRUE,RANK($AH39,$AH$4:$AH123,0)-SUMPRODUCT(1*(($N$4:$N123)&lt;&gt;$N39),1*(($AH$4:$AH123)&gt;$AH39)),Calc)</f>
        <v>1</v>
      </c>
      <c r="AP39" s="53">
        <f>IF($AP$1=TRUE,RANK($AI39,$AI$4:$AI123,0)-SUMPRODUCT(1*(($O$4:$O123)&lt;&gt;$O39),1*(($AI$4:$AI123)&gt;$AI39)),Calc)</f>
        <v>3</v>
      </c>
      <c r="AQ39" s="53">
        <f>IF($AQ$1=TRUE,RANK($AH39,$AH$4:$AH123,0)-SUMPRODUCT(1*(($O$4:$O123)&lt;&gt;$O39),1*(($AH$4:$AH123)&gt;$AH39)),Calc)</f>
        <v>3</v>
      </c>
      <c r="AR39" s="53">
        <f>IF($AR$1=TRUE,RANK($AI39,$AI$4:$AI123,0)-SUMPRODUCT(1*(($P$4:$P123)&lt;&gt;$P39),1*(($AI$4:$AI123)&gt;$AI39)),Calc)</f>
        <v>3</v>
      </c>
      <c r="AS39" s="53">
        <f>IF($AS$1=TRUE,RANK($AH39,$AH$4:$AH123,0)-SUMPRODUCT(1*(($P$4:$P123)&lt;&gt;$P39),1*(($AH$4:$AH123)&gt;$AH39)),Calc)</f>
        <v>3</v>
      </c>
      <c r="AT39" s="53">
        <f>IF($AT$1=TRUE,RANK($AI39,$AI$4:$AI123,0),Calc)</f>
        <v>3</v>
      </c>
      <c r="AU39" s="53">
        <f>IF($AU$1=TRUE,RANK($AH39,$AH$4:$AH123,0),Calc)</f>
        <v>3</v>
      </c>
      <c r="AV39" s="53" t="e">
        <f>IF($AV$1=TRUE,RANKnodupl($AJ39,$AJ$4:$AJ123),Calc)</f>
        <v>#NAME?</v>
      </c>
      <c r="AW39" s="53" t="e">
        <f>IF($AW$1=TRUE,RANKnodupl($AK39,$AK$4:$AK123),Calc)</f>
        <v>#NAME?</v>
      </c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ht="12.75">
      <c r="A40" s="38">
        <f t="shared" si="0"/>
        <v>36</v>
      </c>
      <c r="B40" s="39">
        <v>4</v>
      </c>
      <c r="C40" s="39">
        <v>14</v>
      </c>
      <c r="D40" s="39">
        <v>14</v>
      </c>
      <c r="E40" s="40" t="s">
        <v>270</v>
      </c>
      <c r="F40" s="39">
        <v>1962</v>
      </c>
      <c r="G40" s="39"/>
      <c r="H40" s="39" t="s">
        <v>23</v>
      </c>
      <c r="I40" s="40" t="s">
        <v>192</v>
      </c>
      <c r="J40" s="41">
        <v>112.8</v>
      </c>
      <c r="K40" s="42">
        <f t="shared" si="1"/>
        <v>0.5841</v>
      </c>
      <c r="L40" s="39" t="s">
        <v>200</v>
      </c>
      <c r="M40" s="39" t="s">
        <v>245</v>
      </c>
      <c r="N40" s="39" t="s">
        <v>271</v>
      </c>
      <c r="O40" s="39" t="s">
        <v>247</v>
      </c>
      <c r="P40" s="39"/>
      <c r="Q40" s="44">
        <v>290</v>
      </c>
      <c r="R40" s="44">
        <v>315</v>
      </c>
      <c r="S40" s="43">
        <v>-330</v>
      </c>
      <c r="T40" s="45"/>
      <c r="U40" s="46">
        <f t="shared" si="2"/>
        <v>315</v>
      </c>
      <c r="V40" s="44">
        <v>220</v>
      </c>
      <c r="W40" s="44">
        <v>227.5</v>
      </c>
      <c r="X40" s="43">
        <v>-232.5</v>
      </c>
      <c r="Y40" s="45"/>
      <c r="Z40" s="46">
        <f t="shared" si="3"/>
        <v>227.5</v>
      </c>
      <c r="AA40" s="44">
        <v>250</v>
      </c>
      <c r="AB40" s="43">
        <v>-262.5</v>
      </c>
      <c r="AC40" s="43">
        <v>-262.5</v>
      </c>
      <c r="AD40" s="45"/>
      <c r="AE40" s="46">
        <f t="shared" si="4"/>
        <v>250</v>
      </c>
      <c r="AF40" s="48" t="b">
        <v>0</v>
      </c>
      <c r="AG40" s="49">
        <f t="shared" si="5"/>
        <v>792.5</v>
      </c>
      <c r="AH40" s="50">
        <f t="shared" si="6"/>
        <v>462.89924999999994</v>
      </c>
      <c r="AI40" s="42">
        <f t="shared" si="7"/>
        <v>792.96289925</v>
      </c>
      <c r="AJ40" s="46">
        <f>IF($AJ$1=TRUE,SUMPRODUCT(--(($G$4:$G137)=$G40),(AG$4:AG137)),Calc)</f>
        <v>22048.2</v>
      </c>
      <c r="AK40" s="51">
        <f>IF($AK$1=TRUE,SUMPRODUCT(--(($G$4:$G137)=$G40),(AH$4:AH137)),Calc)</f>
        <v>14173.504640000003</v>
      </c>
      <c r="AL40" s="52">
        <f>IF($AL$1=TRUE,SUMPRODUCT(--(($H$4:$H137)=$H40),(AG$4:AG137)),Calc)</f>
        <v>1750</v>
      </c>
      <c r="AM40" s="51">
        <f>IF($AM$1=TRUE,SUMPRODUCT(--(($H$4:$H137)=$H40),(AH$4:AH137)),Calc)</f>
        <v>1112.71075</v>
      </c>
      <c r="AN40" s="53">
        <f>IF($AN$1=TRUE,RANK($AI40,$AI$4:$AI137,0)-SUMPRODUCT(1*(($N$4:$N137)&lt;&gt;$N40),1*(($AI$4:$AI137)&gt;$AI40)),Calc)</f>
        <v>1</v>
      </c>
      <c r="AO40" s="53">
        <f>IF($AO$1=TRUE,RANK($AH40,$AH$4:$AH137,0)-SUMPRODUCT(1*(($N$4:$N137)&lt;&gt;$N40),1*(($AH$4:$AH137)&gt;$AH40)),Calc)</f>
        <v>1</v>
      </c>
      <c r="AP40" s="53">
        <f>IF($AP$1=TRUE,RANK($AI40,$AI$4:$AI137,0)-SUMPRODUCT(1*(($O$4:$O137)&lt;&gt;$O40),1*(($AI$4:$AI137)&gt;$AI40)),Calc)</f>
        <v>2</v>
      </c>
      <c r="AQ40" s="53">
        <f>IF($AQ$1=TRUE,RANK($AH40,$AH$4:$AH137,0)-SUMPRODUCT(1*(($O$4:$O137)&lt;&gt;$O40),1*(($AH$4:$AH137)&gt;$AH40)),Calc)</f>
        <v>2</v>
      </c>
      <c r="AR40" s="53">
        <f>IF($AR$1=TRUE,RANK($AI40,$AI$4:$AI137,0)-SUMPRODUCT(1*(($P$4:$P137)&lt;&gt;$P40),1*(($AI$4:$AI137)&gt;$AI40)),Calc)</f>
        <v>2</v>
      </c>
      <c r="AS40" s="53">
        <f>IF($AS$1=TRUE,RANK($AH40,$AH$4:$AH137,0)-SUMPRODUCT(1*(($P$4:$P137)&lt;&gt;$P40),1*(($AH$4:$AH137)&gt;$AH40)),Calc)</f>
        <v>2</v>
      </c>
      <c r="AT40" s="53">
        <f>IF($AT$1=TRUE,RANK($AI40,$AI$4:$AI137,0),Calc)</f>
        <v>2</v>
      </c>
      <c r="AU40" s="53">
        <f>IF($AU$1=TRUE,RANK($AH40,$AH$4:$AH137,0),Calc)</f>
        <v>2</v>
      </c>
      <c r="AV40" s="53" t="e">
        <f>IF($AV$1=TRUE,RANKnodupl($AJ40,$AJ$4:$AJ137),Calc)</f>
        <v>#NAME?</v>
      </c>
      <c r="AW40" s="53" t="e">
        <f>IF($AW$1=TRUE,RANKnodupl($AK40,$AK$4:$AK137),Calc)</f>
        <v>#NAME?</v>
      </c>
      <c r="AX40" s="60"/>
      <c r="AY40" s="60"/>
      <c r="AZ40" s="61" t="s">
        <v>272</v>
      </c>
      <c r="BA40" s="60"/>
      <c r="BB40" s="60"/>
      <c r="BC40" s="60"/>
      <c r="BD40" s="61" t="s">
        <v>272</v>
      </c>
      <c r="BE40" s="60"/>
      <c r="BF40" s="60"/>
      <c r="BG40" s="60"/>
      <c r="BH40" s="60"/>
      <c r="BI40" s="60"/>
      <c r="BJ40" s="60"/>
    </row>
    <row r="41" spans="1:62" ht="12.75">
      <c r="A41" s="38">
        <f t="shared" si="0"/>
        <v>37</v>
      </c>
      <c r="B41" s="39">
        <v>4</v>
      </c>
      <c r="C41" s="39">
        <v>20</v>
      </c>
      <c r="D41" s="39">
        <v>20</v>
      </c>
      <c r="E41" s="40" t="s">
        <v>273</v>
      </c>
      <c r="F41" s="39">
        <v>1969</v>
      </c>
      <c r="G41" s="39"/>
      <c r="H41" s="39" t="s">
        <v>44</v>
      </c>
      <c r="I41" s="40" t="s">
        <v>192</v>
      </c>
      <c r="J41" s="41">
        <v>125.2</v>
      </c>
      <c r="K41" s="42">
        <f t="shared" si="1"/>
        <v>0.5697</v>
      </c>
      <c r="L41" s="39" t="s">
        <v>222</v>
      </c>
      <c r="M41" s="39" t="s">
        <v>245</v>
      </c>
      <c r="N41" s="39" t="s">
        <v>262</v>
      </c>
      <c r="O41" s="39" t="s">
        <v>247</v>
      </c>
      <c r="P41" s="39"/>
      <c r="Q41" s="44">
        <v>225</v>
      </c>
      <c r="R41" s="43">
        <v>-235</v>
      </c>
      <c r="S41" s="47">
        <v>0</v>
      </c>
      <c r="T41" s="45"/>
      <c r="U41" s="46">
        <f t="shared" si="2"/>
        <v>225</v>
      </c>
      <c r="V41" s="44">
        <v>190</v>
      </c>
      <c r="W41" s="44">
        <v>200</v>
      </c>
      <c r="X41" s="44">
        <v>207.5</v>
      </c>
      <c r="Y41" s="45"/>
      <c r="Z41" s="46">
        <f t="shared" si="3"/>
        <v>207.5</v>
      </c>
      <c r="AA41" s="44">
        <v>245</v>
      </c>
      <c r="AB41" s="44">
        <v>260</v>
      </c>
      <c r="AC41" s="44">
        <v>267.5</v>
      </c>
      <c r="AD41" s="45"/>
      <c r="AE41" s="46">
        <f t="shared" si="4"/>
        <v>267.5</v>
      </c>
      <c r="AF41" s="48" t="b">
        <v>0</v>
      </c>
      <c r="AG41" s="49">
        <f t="shared" si="5"/>
        <v>700</v>
      </c>
      <c r="AH41" s="50">
        <f t="shared" si="6"/>
        <v>398.78999999999996</v>
      </c>
      <c r="AI41" s="42">
        <f t="shared" si="7"/>
        <v>700.39879</v>
      </c>
      <c r="AJ41" s="46">
        <f>IF($AJ$1=TRUE,SUMPRODUCT(--(($G$4:$G116)=$G41),(AG$4:AG116)),Calc)</f>
        <v>22048.2</v>
      </c>
      <c r="AK41" s="51">
        <f>IF($AK$1=TRUE,SUMPRODUCT(--(($G$4:$G116)=$G41),(AH$4:AH116)),Calc)</f>
        <v>14173.504640000003</v>
      </c>
      <c r="AL41" s="52">
        <f>IF($AL$1=TRUE,SUMPRODUCT(--(($H$4:$H116)=$H41),(AG$4:AG116)),Calc)</f>
        <v>1340</v>
      </c>
      <c r="AM41" s="51">
        <f>IF($AM$1=TRUE,SUMPRODUCT(--(($H$4:$H116)=$H41),(AH$4:AH116)),Calc)</f>
        <v>808.7739999999999</v>
      </c>
      <c r="AN41" s="53">
        <f>IF($AN$1=TRUE,RANK($AI41,$AI$4:$AI116,0)-SUMPRODUCT(1*(($N$4:$N116)&lt;&gt;$N41),1*(($AI$4:$AI116)&gt;$AI41)),Calc)</f>
        <v>1</v>
      </c>
      <c r="AO41" s="53">
        <f>IF($AO$1=TRUE,RANK($AH41,$AH$4:$AH116,0)-SUMPRODUCT(1*(($N$4:$N116)&lt;&gt;$N41),1*(($AH$4:$AH116)&gt;$AH41)),Calc)</f>
        <v>1</v>
      </c>
      <c r="AP41" s="53">
        <f>IF($AP$1=TRUE,RANK($AI41,$AI$4:$AI116,0)-SUMPRODUCT(1*(($O$4:$O116)&lt;&gt;$O41),1*(($AI$4:$AI116)&gt;$AI41)),Calc)</f>
        <v>5</v>
      </c>
      <c r="AQ41" s="53">
        <f>IF($AQ$1=TRUE,RANK($AH41,$AH$4:$AH116,0)-SUMPRODUCT(1*(($O$4:$O116)&lt;&gt;$O41),1*(($AH$4:$AH116)&gt;$AH41)),Calc)</f>
        <v>12</v>
      </c>
      <c r="AR41" s="53">
        <f>IF($AR$1=TRUE,RANK($AI41,$AI$4:$AI116,0)-SUMPRODUCT(1*(($P$4:$P116)&lt;&gt;$P41),1*(($AI$4:$AI116)&gt;$AI41)),Calc)</f>
        <v>5</v>
      </c>
      <c r="AS41" s="53">
        <f>IF($AS$1=TRUE,RANK($AH41,$AH$4:$AH116,0)-SUMPRODUCT(1*(($P$4:$P116)&lt;&gt;$P41),1*(($AH$4:$AH116)&gt;$AH41)),Calc)</f>
        <v>13</v>
      </c>
      <c r="AT41" s="53">
        <f>IF($AT$1=TRUE,RANK($AI41,$AI$4:$AI116,0),Calc)</f>
        <v>5</v>
      </c>
      <c r="AU41" s="53">
        <f>IF($AU$1=TRUE,RANK($AH41,$AH$4:$AH116,0),Calc)</f>
        <v>13</v>
      </c>
      <c r="AV41" s="53" t="e">
        <f>IF($AV$1=TRUE,RANKnodupl($AJ41,$AJ$4:$AJ116),Calc)</f>
        <v>#NAME?</v>
      </c>
      <c r="AW41" s="53" t="e">
        <f>IF($AW$1=TRUE,RANKnodupl($AK41,$AK$4:$AK116),Calc)</f>
        <v>#NAME?</v>
      </c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</row>
    <row r="42" spans="1:62" ht="12.75">
      <c r="A42" s="38">
        <f t="shared" si="0"/>
        <v>38</v>
      </c>
      <c r="B42" s="39">
        <v>4</v>
      </c>
      <c r="C42" s="39">
        <v>25</v>
      </c>
      <c r="D42" s="39">
        <v>25</v>
      </c>
      <c r="E42" s="40" t="s">
        <v>274</v>
      </c>
      <c r="F42" s="39">
        <v>1963</v>
      </c>
      <c r="G42" s="39"/>
      <c r="H42" s="39" t="s">
        <v>69</v>
      </c>
      <c r="I42" s="40" t="s">
        <v>192</v>
      </c>
      <c r="J42" s="41">
        <v>130.7</v>
      </c>
      <c r="K42" s="42">
        <f t="shared" si="1"/>
        <v>0.5651</v>
      </c>
      <c r="L42" s="39" t="s">
        <v>222</v>
      </c>
      <c r="M42" s="39" t="s">
        <v>245</v>
      </c>
      <c r="N42" s="39" t="s">
        <v>262</v>
      </c>
      <c r="O42" s="39" t="s">
        <v>247</v>
      </c>
      <c r="P42" s="39"/>
      <c r="Q42" s="58">
        <v>-220</v>
      </c>
      <c r="R42" s="58">
        <v>-220</v>
      </c>
      <c r="S42" s="58">
        <v>-220</v>
      </c>
      <c r="T42" s="41"/>
      <c r="U42" s="46">
        <f t="shared" si="2"/>
        <v>0</v>
      </c>
      <c r="V42" s="43">
        <v>-160</v>
      </c>
      <c r="W42" s="43">
        <v>-165</v>
      </c>
      <c r="X42" s="45">
        <v>0</v>
      </c>
      <c r="Y42" s="41"/>
      <c r="Z42" s="46">
        <f t="shared" si="3"/>
        <v>0</v>
      </c>
      <c r="AA42" s="44">
        <v>260</v>
      </c>
      <c r="AB42" s="43">
        <v>-270</v>
      </c>
      <c r="AC42" s="43">
        <v>-270</v>
      </c>
      <c r="AD42" s="41"/>
      <c r="AE42" s="46">
        <f t="shared" si="4"/>
        <v>260</v>
      </c>
      <c r="AF42" s="48" t="b">
        <v>0</v>
      </c>
      <c r="AG42" s="49">
        <f t="shared" si="5"/>
        <v>260</v>
      </c>
      <c r="AH42" s="50">
        <f t="shared" si="6"/>
        <v>146.92600000000002</v>
      </c>
      <c r="AI42" s="42">
        <f t="shared" si="7"/>
        <v>260.146926</v>
      </c>
      <c r="AJ42" s="46">
        <f>IF($AJ$1=TRUE,SUMPRODUCT(--(($G$4:$G144)=$G42),(AG$4:AG144)),Calc)</f>
        <v>22048.2</v>
      </c>
      <c r="AK42" s="51">
        <f>IF($AK$1=TRUE,SUMPRODUCT(--(($G$4:$G144)=$G42),(AH$4:AH144)),Calc)</f>
        <v>14173.504640000003</v>
      </c>
      <c r="AL42" s="52">
        <f>IF($AL$1=TRUE,SUMPRODUCT(--(($H$4:$H144)=$H42),(AG$4:AG144)),Calc)</f>
        <v>260</v>
      </c>
      <c r="AM42" s="51">
        <f>IF($AM$1=TRUE,SUMPRODUCT(--(($H$4:$H144)=$H42),(AH$4:AH144)),Calc)</f>
        <v>146.92600000000002</v>
      </c>
      <c r="AN42" s="53">
        <f>IF($AN$1=TRUE,RANK($AI42,$AI$4:$AI144,0)-SUMPRODUCT(1*(($N$4:$N144)&lt;&gt;$N42),1*(($AI$4:$AI144)&gt;$AI42)),Calc)</f>
        <v>3</v>
      </c>
      <c r="AO42" s="53">
        <f>IF($AO$1=TRUE,RANK($AH42,$AH$4:$AH144,0)-SUMPRODUCT(1*(($N$4:$N144)&lt;&gt;$N42),1*(($AH$4:$AH144)&gt;$AH42)),Calc)</f>
        <v>3</v>
      </c>
      <c r="AP42" s="53">
        <f>IF($AP$1=TRUE,RANK($AI42,$AI$4:$AI144,0)-SUMPRODUCT(1*(($O$4:$O144)&lt;&gt;$O42),1*(($AI$4:$AI144)&gt;$AI42)),Calc)</f>
        <v>18</v>
      </c>
      <c r="AQ42" s="53">
        <f>IF($AQ$1=TRUE,RANK($AH42,$AH$4:$AH144,0)-SUMPRODUCT(1*(($O$4:$O144)&lt;&gt;$O42),1*(($AH$4:$AH144)&gt;$AH42)),Calc)</f>
        <v>18</v>
      </c>
      <c r="AR42" s="53">
        <f>IF($AR$1=TRUE,RANK($AI42,$AI$4:$AI144,0)-SUMPRODUCT(1*(($P$4:$P144)&lt;&gt;$P42),1*(($AI$4:$AI144)&gt;$AI42)),Calc)</f>
        <v>38</v>
      </c>
      <c r="AS42" s="53">
        <f>IF($AS$1=TRUE,RANK($AH42,$AH$4:$AH144,0)-SUMPRODUCT(1*(($P$4:$P144)&lt;&gt;$P42),1*(($AH$4:$AH144)&gt;$AH42)),Calc)</f>
        <v>40</v>
      </c>
      <c r="AT42" s="53">
        <f>IF($AT$1=TRUE,RANK($AI42,$AI$4:$AI144,0),Calc)</f>
        <v>38</v>
      </c>
      <c r="AU42" s="53">
        <f>IF($AU$1=TRUE,RANK($AH42,$AH$4:$AH144,0),Calc)</f>
        <v>40</v>
      </c>
      <c r="AV42" s="53" t="e">
        <f>IF($AV$1=TRUE,RANKnodupl($AJ42,$AJ$4:$AJ144),Calc)</f>
        <v>#NAME?</v>
      </c>
      <c r="AW42" s="53" t="e">
        <f>IF($AW$1=TRUE,RANKnodupl($AK42,$AK$4:$AK144),Calc)</f>
        <v>#NAME?</v>
      </c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</row>
    <row r="43" spans="1:62" ht="12.75">
      <c r="A43" s="38">
        <f t="shared" si="0"/>
        <v>39</v>
      </c>
      <c r="B43" s="39">
        <v>4</v>
      </c>
      <c r="C43" s="39">
        <v>26</v>
      </c>
      <c r="D43" s="39">
        <v>26</v>
      </c>
      <c r="E43" s="40" t="s">
        <v>275</v>
      </c>
      <c r="F43" s="39">
        <v>1963</v>
      </c>
      <c r="G43" s="39"/>
      <c r="H43" s="39" t="s">
        <v>35</v>
      </c>
      <c r="I43" s="40" t="s">
        <v>192</v>
      </c>
      <c r="J43" s="41">
        <v>97</v>
      </c>
      <c r="K43" s="42">
        <f t="shared" si="1"/>
        <v>0.6163</v>
      </c>
      <c r="L43" s="39" t="s">
        <v>207</v>
      </c>
      <c r="M43" s="39" t="s">
        <v>245</v>
      </c>
      <c r="N43" s="39" t="s">
        <v>264</v>
      </c>
      <c r="O43" s="39" t="s">
        <v>247</v>
      </c>
      <c r="P43" s="39"/>
      <c r="Q43" s="44">
        <v>240</v>
      </c>
      <c r="R43" s="44">
        <v>265</v>
      </c>
      <c r="S43" s="43">
        <v>-285</v>
      </c>
      <c r="T43" s="45"/>
      <c r="U43" s="46">
        <f t="shared" si="2"/>
        <v>265</v>
      </c>
      <c r="V43" s="43">
        <v>-180</v>
      </c>
      <c r="W43" s="44">
        <v>180</v>
      </c>
      <c r="X43" s="44">
        <v>190</v>
      </c>
      <c r="Y43" s="47"/>
      <c r="Z43" s="46">
        <f t="shared" si="3"/>
        <v>190</v>
      </c>
      <c r="AA43" s="44">
        <v>270</v>
      </c>
      <c r="AB43" s="43">
        <v>-280</v>
      </c>
      <c r="AC43" s="43">
        <v>-290</v>
      </c>
      <c r="AD43" s="47"/>
      <c r="AE43" s="46">
        <f t="shared" si="4"/>
        <v>270</v>
      </c>
      <c r="AF43" s="48" t="b">
        <v>0</v>
      </c>
      <c r="AG43" s="49">
        <f t="shared" si="5"/>
        <v>725</v>
      </c>
      <c r="AH43" s="50">
        <f t="shared" si="6"/>
        <v>446.8175</v>
      </c>
      <c r="AI43" s="42">
        <f t="shared" si="7"/>
        <v>725.4468175</v>
      </c>
      <c r="AJ43" s="46">
        <f>IF($AJ$1=TRUE,SUMPRODUCT(--(($G$4:$G136)=$G43),(AG$4:AG136)),Calc)</f>
        <v>22048.2</v>
      </c>
      <c r="AK43" s="51">
        <f>IF($AK$1=TRUE,SUMPRODUCT(--(($G$4:$G136)=$G43),(AH$4:AH136)),Calc)</f>
        <v>14173.504640000003</v>
      </c>
      <c r="AL43" s="52">
        <f>IF($AL$1=TRUE,SUMPRODUCT(--(($H$4:$H136)=$H43),(AG$4:AG136)),Calc)</f>
        <v>725</v>
      </c>
      <c r="AM43" s="51">
        <f>IF($AM$1=TRUE,SUMPRODUCT(--(($H$4:$H136)=$H43),(AH$4:AH136)),Calc)</f>
        <v>446.8175</v>
      </c>
      <c r="AN43" s="53">
        <f>IF($AN$1=TRUE,RANK($AI43,$AI$4:$AI136,0)-SUMPRODUCT(1*(($N$4:$N136)&lt;&gt;$N43),1*(($AI$4:$AI136)&gt;$AI43)),Calc)</f>
        <v>2</v>
      </c>
      <c r="AO43" s="53">
        <f>IF($AO$1=TRUE,RANK($AH43,$AH$4:$AH136,0)-SUMPRODUCT(1*(($N$4:$N136)&lt;&gt;$N43),1*(($AH$4:$AH136)&gt;$AH43)),Calc)</f>
        <v>2</v>
      </c>
      <c r="AP43" s="53">
        <f>IF($AP$1=TRUE,RANK($AI43,$AI$4:$AI136,0)-SUMPRODUCT(1*(($O$4:$O136)&lt;&gt;$O43),1*(($AI$4:$AI136)&gt;$AI43)),Calc)</f>
        <v>4</v>
      </c>
      <c r="AQ43" s="53">
        <f>IF($AQ$1=TRUE,RANK($AH43,$AH$4:$AH136,0)-SUMPRODUCT(1*(($O$4:$O136)&lt;&gt;$O43),1*(($AH$4:$AH136)&gt;$AH43)),Calc)</f>
        <v>6</v>
      </c>
      <c r="AR43" s="53">
        <f>IF($AR$1=TRUE,RANK($AI43,$AI$4:$AI136,0)-SUMPRODUCT(1*(($P$4:$P136)&lt;&gt;$P43),1*(($AI$4:$AI136)&gt;$AI43)),Calc)</f>
        <v>4</v>
      </c>
      <c r="AS43" s="53">
        <f>IF($AS$1=TRUE,RANK($AH43,$AH$4:$AH136,0)-SUMPRODUCT(1*(($P$4:$P136)&lt;&gt;$P43),1*(($AH$4:$AH136)&gt;$AH43)),Calc)</f>
        <v>6</v>
      </c>
      <c r="AT43" s="53">
        <f>IF($AT$1=TRUE,RANK($AI43,$AI$4:$AI136,0),Calc)</f>
        <v>4</v>
      </c>
      <c r="AU43" s="53">
        <f>IF($AU$1=TRUE,RANK($AH43,$AH$4:$AH136,0),Calc)</f>
        <v>6</v>
      </c>
      <c r="AV43" s="53" t="e">
        <f>IF($AV$1=TRUE,RANKnodupl($AJ43,$AJ$4:$AJ136),Calc)</f>
        <v>#NAME?</v>
      </c>
      <c r="AW43" s="53" t="e">
        <f>IF($AW$1=TRUE,RANKnodupl($AK43,$AK$4:$AK136),Calc)</f>
        <v>#NAME?</v>
      </c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</row>
    <row r="44" spans="1:62" ht="12.75">
      <c r="A44" s="38">
        <f t="shared" si="0"/>
        <v>40</v>
      </c>
      <c r="B44" s="39">
        <v>4</v>
      </c>
      <c r="C44" s="39">
        <v>10</v>
      </c>
      <c r="D44" s="39">
        <v>10</v>
      </c>
      <c r="E44" s="40" t="s">
        <v>276</v>
      </c>
      <c r="F44" s="39">
        <v>1968</v>
      </c>
      <c r="G44" s="39"/>
      <c r="H44" s="39" t="s">
        <v>20</v>
      </c>
      <c r="I44" s="40" t="s">
        <v>192</v>
      </c>
      <c r="J44" s="41">
        <v>107.8</v>
      </c>
      <c r="K44" s="42">
        <f t="shared" si="1"/>
        <v>0.5923</v>
      </c>
      <c r="L44" s="39" t="s">
        <v>193</v>
      </c>
      <c r="M44" s="39" t="s">
        <v>245</v>
      </c>
      <c r="N44" s="39" t="s">
        <v>266</v>
      </c>
      <c r="O44" s="39" t="s">
        <v>247</v>
      </c>
      <c r="P44" s="39"/>
      <c r="Q44" s="44">
        <v>300</v>
      </c>
      <c r="R44" s="44">
        <v>310</v>
      </c>
      <c r="S44" s="47">
        <v>0</v>
      </c>
      <c r="T44" s="45"/>
      <c r="U44" s="46">
        <f t="shared" si="2"/>
        <v>310</v>
      </c>
      <c r="V44" s="44">
        <v>160</v>
      </c>
      <c r="W44" s="44">
        <v>170</v>
      </c>
      <c r="X44" s="44">
        <v>180</v>
      </c>
      <c r="Y44" s="47"/>
      <c r="Z44" s="46">
        <f t="shared" si="3"/>
        <v>180</v>
      </c>
      <c r="AA44" s="44">
        <v>320</v>
      </c>
      <c r="AB44" s="43">
        <v>-340</v>
      </c>
      <c r="AC44" s="43">
        <v>-340</v>
      </c>
      <c r="AD44" s="47"/>
      <c r="AE44" s="46">
        <f t="shared" si="4"/>
        <v>320</v>
      </c>
      <c r="AF44" s="48" t="b">
        <v>0</v>
      </c>
      <c r="AG44" s="49">
        <f t="shared" si="5"/>
        <v>810</v>
      </c>
      <c r="AH44" s="50">
        <f t="shared" si="6"/>
        <v>479.76300000000003</v>
      </c>
      <c r="AI44" s="42">
        <f t="shared" si="7"/>
        <v>810.479763</v>
      </c>
      <c r="AJ44" s="46">
        <f>IF($AJ$1=TRUE,SUMPRODUCT(--(($G$4:$G145)=$G44),(AG$4:AG145)),Calc)</f>
        <v>22048.2</v>
      </c>
      <c r="AK44" s="51">
        <f>IF($AK$1=TRUE,SUMPRODUCT(--(($G$4:$G145)=$G44),(AH$4:AH145)),Calc)</f>
        <v>14173.504640000003</v>
      </c>
      <c r="AL44" s="52">
        <f>IF($AL$1=TRUE,SUMPRODUCT(--(($H$4:$H145)=$H44),(AG$4:AG145)),Calc)</f>
        <v>2542.5</v>
      </c>
      <c r="AM44" s="51">
        <f>IF($AM$1=TRUE,SUMPRODUCT(--(($H$4:$H145)=$H44),(AH$4:AH145)),Calc)</f>
        <v>1565.5135</v>
      </c>
      <c r="AN44" s="53">
        <f>IF($AN$1=TRUE,RANK($AI44,$AI$4:$AI145,0)-SUMPRODUCT(1*(($N$4:$N145)&lt;&gt;$N44),1*(($AI$4:$AI145)&gt;$AI44)),Calc)</f>
        <v>1</v>
      </c>
      <c r="AO44" s="53">
        <f>IF($AO$1=TRUE,RANK($AH44,$AH$4:$AH145,0)-SUMPRODUCT(1*(($N$4:$N145)&lt;&gt;$N44),1*(($AH$4:$AH145)&gt;$AH44)),Calc)</f>
        <v>1</v>
      </c>
      <c r="AP44" s="53">
        <f>IF($AP$1=TRUE,RANK($AI44,$AI$4:$AI145,0)-SUMPRODUCT(1*(($O$4:$O145)&lt;&gt;$O44),1*(($AI$4:$AI145)&gt;$AI44)),Calc)</f>
        <v>1</v>
      </c>
      <c r="AQ44" s="53">
        <f>IF($AQ$1=TRUE,RANK($AH44,$AH$4:$AH145,0)-SUMPRODUCT(1*(($O$4:$O145)&lt;&gt;$O44),1*(($AH$4:$AH145)&gt;$AH44)),Calc)</f>
        <v>1</v>
      </c>
      <c r="AR44" s="53">
        <f>IF($AR$1=TRUE,RANK($AI44,$AI$4:$AI145,0)-SUMPRODUCT(1*(($P$4:$P145)&lt;&gt;$P44),1*(($AI$4:$AI145)&gt;$AI44)),Calc)</f>
        <v>1</v>
      </c>
      <c r="AS44" s="53">
        <f>IF($AS$1=TRUE,RANK($AH44,$AH$4:$AH145,0)-SUMPRODUCT(1*(($P$4:$P145)&lt;&gt;$P44),1*(($AH$4:$AH145)&gt;$AH44)),Calc)</f>
        <v>1</v>
      </c>
      <c r="AT44" s="53">
        <f>IF($AT$1=TRUE,RANK($AI44,$AI$4:$AI145,0),Calc)</f>
        <v>1</v>
      </c>
      <c r="AU44" s="53">
        <f>IF($AU$1=TRUE,RANK($AH44,$AH$4:$AH145,0),Calc)</f>
        <v>1</v>
      </c>
      <c r="AV44" s="53" t="e">
        <f>IF($AV$1=TRUE,RANKnodupl($AJ44,$AJ$4:$AJ145),Calc)</f>
        <v>#NAME?</v>
      </c>
      <c r="AW44" s="53" t="e">
        <f>IF($AW$1=TRUE,RANKnodupl($AK44,$AK$4:$AK145),Calc)</f>
        <v>#NAME?</v>
      </c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22:62" ht="12.75">
      <c r="V45" s="64"/>
      <c r="W45" s="64"/>
      <c r="X45" s="64"/>
      <c r="Y45" s="64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</row>
    <row r="46" spans="50:62" ht="12.75"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</row>
    <row r="47" spans="50:62" ht="12.75"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</row>
    <row r="48" spans="50:62" ht="12.75"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</row>
    <row r="49" spans="50:62" ht="12.75"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</row>
    <row r="50" spans="50:62" ht="12.75"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</row>
    <row r="51" spans="50:62" ht="12.75"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</row>
    <row r="52" spans="50:62" ht="12.75"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</row>
    <row r="53" spans="50:62" ht="12.75"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</row>
    <row r="54" spans="50:62" ht="12.75"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</row>
    <row r="55" spans="50:62" ht="12.75"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</row>
    <row r="56" spans="50:62" ht="12.75"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</row>
    <row r="57" spans="50:62" ht="12.75"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</row>
    <row r="58" spans="50:62" ht="12.75"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</row>
    <row r="59" spans="50:62" ht="12.75"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</row>
    <row r="60" spans="50:62" ht="12.75"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</row>
    <row r="61" spans="50:62" ht="12.75"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</row>
    <row r="62" spans="50:62" ht="12.75"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</row>
    <row r="63" spans="50:62" ht="12.75"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</row>
  </sheetData>
  <sheetProtection formatCells="0" autoFilter="0"/>
  <autoFilter ref="A3:AW44"/>
  <conditionalFormatting sqref="AJ5:AJ44">
    <cfRule type="expression" priority="1" dxfId="0" stopIfTrue="1">
      <formula>IF($AJ5&lt;&gt;$AL5,1,0)</formula>
    </cfRule>
  </conditionalFormatting>
  <conditionalFormatting sqref="AK5:AK44">
    <cfRule type="expression" priority="2" dxfId="0" stopIfTrue="1">
      <formula>IF($AK5&lt;&gt;$AM5,1,0)</formula>
    </cfRule>
  </conditionalFormatting>
  <conditionalFormatting sqref="AL5:AL44">
    <cfRule type="expression" priority="3" dxfId="0" stopIfTrue="1">
      <formula>IF($AL5&lt;&gt;$AJ5,1)</formula>
    </cfRule>
  </conditionalFormatting>
  <conditionalFormatting sqref="AM5:AM44">
    <cfRule type="expression" priority="4" dxfId="0" stopIfTrue="1">
      <formula>IF($AM5&lt;&gt;$AK5,1,0)</formula>
    </cfRule>
  </conditionalFormatting>
  <dataValidations count="10">
    <dataValidation type="list" allowBlank="1" showInputMessage="1" showErrorMessage="1" sqref="AF5:AF44">
      <formula1>"NEPRAVDA,PRAVDA"</formula1>
    </dataValidation>
    <dataValidation type="list" allowBlank="1" showInputMessage="1" showErrorMessage="1" sqref="H1">
      <formula1>DruhSouteze</formula1>
    </dataValidation>
    <dataValidation type="list" allowBlank="1" showInputMessage="1" showErrorMessage="1" sqref="M5:M44">
      <formula1>VekovaKategorie</formula1>
    </dataValidation>
    <dataValidation type="list" allowBlank="1" showInputMessage="1" showErrorMessage="1" sqref="L5:L44">
      <formula1>HmotnostniKategorie</formula1>
    </dataValidation>
    <dataValidation type="list" allowBlank="1" showInputMessage="1" showErrorMessage="1" sqref="I5:I44">
      <formula1>Pohlavi</formula1>
    </dataValidation>
    <dataValidation type="list" allowBlank="1" showInputMessage="1" showErrorMessage="1" sqref="N5:N44">
      <formula1>SoutezniKategorie1</formula1>
    </dataValidation>
    <dataValidation type="list" allowBlank="1" showInputMessage="1" showErrorMessage="1" sqref="P5:P44">
      <formula1>SoutezniKategorie3</formula1>
    </dataValidation>
    <dataValidation type="list" allowBlank="1" showInputMessage="1" showErrorMessage="1" sqref="AJ1:AW1">
      <formula1>Logicka</formula1>
    </dataValidation>
    <dataValidation type="list" allowBlank="1" showInputMessage="1" showErrorMessage="1" sqref="H2">
      <formula1>SoutezniKategorieSloupce</formula1>
    </dataValidation>
    <dataValidation type="list" allowBlank="1" showInputMessage="1" showErrorMessage="1" sqref="O5:O44">
      <formula1>SoutezniKategorie2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czpenep</dc:creator>
  <cp:keywords/>
  <dc:description/>
  <cp:lastModifiedBy>czpenep</cp:lastModifiedBy>
  <dcterms:created xsi:type="dcterms:W3CDTF">2010-04-17T15:40:46Z</dcterms:created>
  <dcterms:modified xsi:type="dcterms:W3CDTF">2010-04-17T15:41:45Z</dcterms:modified>
  <cp:category/>
  <cp:version/>
  <cp:contentType/>
  <cp:contentStatus/>
</cp:coreProperties>
</file>